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2" windowWidth="14880" windowHeight="7776" firstSheet="1" activeTab="2"/>
  </bookViews>
  <sheets>
    <sheet name="Data" sheetId="5" state="hidden" r:id="rId1"/>
    <sheet name="START HERE" sheetId="2" r:id="rId2"/>
    <sheet name="Instructional Request #1" sheetId="14" r:id="rId3"/>
    <sheet name="Instructional Request #2" sheetId="16" r:id="rId4"/>
    <sheet name="Instructional Request #3" sheetId="18" r:id="rId5"/>
    <sheet name="Non-Instructional Request #1" sheetId="15" r:id="rId6"/>
    <sheet name="Non-Instructional Request #2" sheetId="17" r:id="rId7"/>
    <sheet name="Non-Instructional Request #3" sheetId="19" r:id="rId8"/>
    <sheet name="Non-Instructional Request #4" sheetId="21" r:id="rId9"/>
    <sheet name="Non-Instructional Request #5" sheetId="22" r:id="rId10"/>
    <sheet name="Non-Instructional Request #6" sheetId="23" r:id="rId11"/>
  </sheets>
  <definedNames>
    <definedName name="ChooseYesNo">Data!$C$2:$C$4</definedName>
    <definedName name="FundingSource3">Data!$D$2:$D$7</definedName>
    <definedName name="NewReplacement2">Data!$B$2:$B$4</definedName>
    <definedName name="Priority">Data!$C$3:$C$4</definedName>
    <definedName name="PriorityLink" localSheetId="2">#REF!</definedName>
    <definedName name="PriorityLink">#REF!</definedName>
    <definedName name="RequestedItem2">Data!$A$2:$A$11</definedName>
    <definedName name="YesNo">Data!$C$3:$C$4</definedName>
  </definedNames>
  <calcPr calcId="145621"/>
</workbook>
</file>

<file path=xl/calcChain.xml><?xml version="1.0" encoding="utf-8"?>
<calcChain xmlns="http://schemas.openxmlformats.org/spreadsheetml/2006/main">
  <c r="D18" i="23" l="1"/>
  <c r="D17" i="23"/>
  <c r="D16" i="23"/>
  <c r="D15" i="23"/>
  <c r="D22" i="23" s="1"/>
  <c r="B5" i="23"/>
  <c r="B4" i="23"/>
  <c r="B3" i="23"/>
  <c r="D18" i="22"/>
  <c r="D17" i="22"/>
  <c r="D16" i="22"/>
  <c r="D15" i="22"/>
  <c r="D22" i="22" s="1"/>
  <c r="B5" i="22"/>
  <c r="B4" i="22"/>
  <c r="B3" i="22"/>
  <c r="D18" i="21"/>
  <c r="D17" i="21"/>
  <c r="D22" i="21" s="1"/>
  <c r="D16" i="21"/>
  <c r="D15" i="21"/>
  <c r="B5" i="21"/>
  <c r="B4" i="21"/>
  <c r="B3" i="21"/>
  <c r="D18" i="19"/>
  <c r="D17" i="19"/>
  <c r="D16" i="19"/>
  <c r="D15" i="19"/>
  <c r="D22" i="19" s="1"/>
  <c r="B5" i="19"/>
  <c r="B4" i="19"/>
  <c r="B3" i="19"/>
  <c r="D25" i="18"/>
  <c r="D23" i="18"/>
  <c r="D22" i="18"/>
  <c r="D21" i="18"/>
  <c r="D20" i="18"/>
  <c r="D19" i="18"/>
  <c r="D26" i="18" s="1"/>
  <c r="D16" i="18"/>
  <c r="D22" i="17"/>
  <c r="D18" i="17"/>
  <c r="D17" i="17"/>
  <c r="D16" i="17"/>
  <c r="D15" i="17"/>
  <c r="B5" i="17"/>
  <c r="B4" i="17"/>
  <c r="B3" i="17"/>
  <c r="D25" i="16"/>
  <c r="D23" i="16"/>
  <c r="D22" i="16"/>
  <c r="D21" i="16"/>
  <c r="D20" i="16"/>
  <c r="D19" i="16"/>
  <c r="D26" i="16" s="1"/>
  <c r="D16" i="16"/>
  <c r="D21" i="14" l="1"/>
  <c r="D19" i="14"/>
  <c r="D16" i="14"/>
  <c r="D17" i="15" l="1"/>
  <c r="D23" i="14"/>
  <c r="D18" i="15" l="1"/>
  <c r="D16" i="15"/>
  <c r="D15" i="15"/>
  <c r="B5" i="15"/>
  <c r="B4" i="15"/>
  <c r="B3" i="15"/>
  <c r="D22" i="15" l="1"/>
  <c r="D25" i="14"/>
  <c r="D22" i="14"/>
  <c r="D20" i="14"/>
  <c r="D26" i="14" l="1"/>
</calcChain>
</file>

<file path=xl/comments1.xml><?xml version="1.0" encoding="utf-8"?>
<comments xmlns="http://schemas.openxmlformats.org/spreadsheetml/2006/main">
  <authors>
    <author>Todd Coston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 xml:space="preserve">Please specify your department.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4" authorId="0">
      <text>
        <r>
          <rPr>
            <b/>
            <sz val="9"/>
            <color indexed="81"/>
            <rFont val="Tahoma"/>
            <charset val="1"/>
          </rPr>
          <t xml:space="preserve">Please fill out the name of the person filling out this worksheet.
</t>
        </r>
      </text>
    </comment>
    <comment ref="B5" authorId="0">
      <text>
        <r>
          <rPr>
            <sz val="9"/>
            <color indexed="81"/>
            <rFont val="Tahoma"/>
            <charset val="1"/>
          </rPr>
          <t>Please put the name of your approving dean.</t>
        </r>
      </text>
    </comment>
    <comment ref="B6" authorId="0">
      <text>
        <r>
          <rPr>
            <sz val="9"/>
            <color indexed="81"/>
            <rFont val="Tahoma"/>
            <charset val="1"/>
          </rPr>
          <t xml:space="preserve">Deans:  Please put the date you approved this worksheet and associated requests.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Please provide the date this document was complete and submitted to PRC.</t>
        </r>
      </text>
    </comment>
  </commentList>
</comments>
</file>

<file path=xl/comments10.xml><?xml version="1.0" encoding="utf-8"?>
<comments xmlns="http://schemas.openxmlformats.org/spreadsheetml/2006/main">
  <authors>
    <author>Todd Coston</author>
    <author>Todd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Make choice from drop-down options.
</t>
        </r>
      </text>
    </comment>
    <comment ref="B9" authorId="0">
      <text>
        <r>
          <rPr>
            <sz val="9"/>
            <color indexed="81"/>
            <rFont val="Tahoma"/>
            <family val="2"/>
          </rPr>
          <t xml:space="preserve">Please work with Technology Support (Information or Media Services) to get approximate quotes.
</t>
        </r>
      </text>
    </comment>
    <comment ref="B10" authorId="0">
      <text>
        <r>
          <rPr>
            <sz val="9"/>
            <color indexed="81"/>
            <rFont val="Tahoma"/>
            <family val="2"/>
          </rPr>
          <t xml:space="preserve">Choose option from drop-down.
</t>
        </r>
      </text>
    </comment>
    <comment ref="B12" authorId="1">
      <text>
        <r>
          <rPr>
            <sz val="9"/>
            <color indexed="81"/>
            <rFont val="Tahoma"/>
            <family val="2"/>
          </rPr>
          <t>Please provide building and room # where technology will be primarily used.</t>
        </r>
      </text>
    </comment>
    <comment ref="A16" authorId="0">
      <text>
        <r>
          <rPr>
            <sz val="9"/>
            <color indexed="81"/>
            <rFont val="Tahoma"/>
            <family val="2"/>
          </rPr>
          <t xml:space="preserve">Please contact Technology Support (Information or Media Services) for current technology standards.
</t>
        </r>
      </text>
    </comment>
    <comment ref="A17" authorId="0">
      <text>
        <r>
          <rPr>
            <sz val="9"/>
            <color indexed="81"/>
            <rFont val="Tahoma"/>
            <family val="2"/>
          </rPr>
          <t xml:space="preserve">Specifically, because of the complexity of the equipment, does it need extra/unique personnel to support it.  Proprietary equipment used in the Nursing lab is an example.
</t>
        </r>
      </text>
    </comment>
    <comment ref="A18" authorId="0">
      <text>
        <r>
          <rPr>
            <sz val="9"/>
            <color indexed="81"/>
            <rFont val="Tahoma"/>
            <family val="2"/>
          </rPr>
          <t xml:space="preserve">"On time" means this was submitted to PRC by the PRC assigned due date.
</t>
        </r>
      </text>
    </comment>
    <comment ref="H22" authorId="0">
      <text>
        <r>
          <rPr>
            <sz val="9"/>
            <color indexed="81"/>
            <rFont val="Tahoma"/>
            <family val="2"/>
          </rPr>
          <t xml:space="preserve">The date ISIT accepts the request as a complete request.
</t>
        </r>
      </text>
    </comment>
    <comment ref="A25" authorId="1">
      <text>
        <r>
          <rPr>
            <sz val="9"/>
            <color indexed="81"/>
            <rFont val="Tahoma"/>
            <family val="2"/>
          </rPr>
          <t xml:space="preserve">We use this information to help us determine if you are a "power user".
</t>
        </r>
      </text>
    </comment>
    <comment ref="F25" authorId="0">
      <text>
        <r>
          <rPr>
            <sz val="9"/>
            <color indexed="81"/>
            <rFont val="Tahoma"/>
            <family val="2"/>
          </rPr>
          <t xml:space="preserve">To be filled out by ISIT with comments related to request.
</t>
        </r>
      </text>
    </comment>
    <comment ref="F32" authorId="0">
      <text>
        <r>
          <rPr>
            <sz val="9"/>
            <color indexed="81"/>
            <rFont val="Tahoma"/>
            <family val="2"/>
          </rPr>
          <t xml:space="preserve">To be filled out by supervisor or dean of program.  </t>
        </r>
      </text>
    </comment>
  </commentList>
</comments>
</file>

<file path=xl/comments2.xml><?xml version="1.0" encoding="utf-8"?>
<comments xmlns="http://schemas.openxmlformats.org/spreadsheetml/2006/main">
  <authors>
    <author>Todd</author>
    <author>Todd Coston</author>
  </authors>
  <commentList>
    <comment ref="F4" authorId="0">
      <text>
        <r>
          <rPr>
            <sz val="9"/>
            <color indexed="81"/>
            <rFont val="Tahoma"/>
            <family val="2"/>
          </rPr>
          <t>Please use this area to clarify and completely explain your technology request.  If applicable, please share how many students will use this technology.</t>
        </r>
      </text>
    </comment>
    <comment ref="B7" authorId="0">
      <text>
        <r>
          <rPr>
            <sz val="9"/>
            <color indexed="81"/>
            <rFont val="Tahoma"/>
            <family val="2"/>
          </rPr>
          <t>Make choice from drop-down options.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B8" authorId="1">
      <text>
        <r>
          <rPr>
            <sz val="9"/>
            <color indexed="81"/>
            <rFont val="Tahoma"/>
            <family val="2"/>
          </rPr>
          <t>If applicable, please put in the Notes section how many students will use this technology.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family val="2"/>
          </rPr>
          <t>Please work with Technology Support (Information or Media Services) to get approximate quotes.</t>
        </r>
      </text>
    </comment>
    <comment ref="B10" authorId="0">
      <text>
        <r>
          <rPr>
            <sz val="9"/>
            <color indexed="81"/>
            <rFont val="Tahoma"/>
            <family val="2"/>
          </rPr>
          <t>Choose option from drop-down.</t>
        </r>
      </text>
    </comment>
    <comment ref="B11" authorId="0">
      <text>
        <r>
          <rPr>
            <sz val="9"/>
            <color indexed="81"/>
            <rFont val="Tahoma"/>
            <family val="2"/>
          </rPr>
          <t>Is this replacing an existing piece of equipment or is it new?</t>
        </r>
      </text>
    </comment>
    <comment ref="B12" authorId="0">
      <text>
        <r>
          <rPr>
            <sz val="9"/>
            <color indexed="81"/>
            <rFont val="Tahoma"/>
            <family val="2"/>
          </rPr>
          <t>Please provide building and room # where technology will be primarily used.</t>
        </r>
      </text>
    </comment>
    <comment ref="A16" authorId="1">
      <text>
        <r>
          <rPr>
            <sz val="9"/>
            <color indexed="81"/>
            <rFont val="Tahoma"/>
            <family val="2"/>
          </rPr>
          <t xml:space="preserve">Is the technology request required because of a legal mandate or compliance issue?
</t>
        </r>
      </text>
    </comment>
    <comment ref="A20" authorId="1">
      <text>
        <r>
          <rPr>
            <sz val="9"/>
            <color indexed="81"/>
            <rFont val="Tahoma"/>
            <family val="2"/>
          </rPr>
          <t xml:space="preserve">Please contact Technology Support (Information or Media Services) for current technology standards.
</t>
        </r>
      </text>
    </comment>
    <comment ref="A21" authorId="1">
      <text>
        <r>
          <rPr>
            <sz val="9"/>
            <color indexed="81"/>
            <rFont val="Tahoma"/>
            <family val="2"/>
          </rPr>
          <t>Based on the number of hours an automatic calculation will be done to assign a point value.</t>
        </r>
      </text>
    </comment>
    <comment ref="A22" authorId="1">
      <text>
        <r>
          <rPr>
            <sz val="9"/>
            <color indexed="81"/>
            <rFont val="Tahoma"/>
            <charset val="1"/>
          </rPr>
          <t xml:space="preserve">Specifically, because of the complexity of the equipment, does it need extra/unique personnel to support it.  Proprietary equipment used in the Nursing lab is example.
</t>
        </r>
      </text>
    </comment>
    <comment ref="A23" authorId="1">
      <text>
        <r>
          <rPr>
            <sz val="9"/>
            <color indexed="81"/>
            <rFont val="Tahoma"/>
            <family val="2"/>
          </rPr>
          <t xml:space="preserve">Example:  If you are a requesting a computer in an area that hasn't had a computer, will there be a need for power, wiring, etc.?
</t>
        </r>
      </text>
    </comment>
    <comment ref="A25" authorId="1">
      <text>
        <r>
          <rPr>
            <sz val="9"/>
            <color indexed="81"/>
            <rFont val="Tahoma"/>
            <family val="2"/>
          </rPr>
          <t xml:space="preserve">"On time" means this was submitted to PRC by the PRC assigned due date.
</t>
        </r>
      </text>
    </comment>
    <comment ref="H26" authorId="1">
      <text>
        <r>
          <rPr>
            <sz val="9"/>
            <color indexed="81"/>
            <rFont val="Tahoma"/>
            <family val="2"/>
          </rPr>
          <t xml:space="preserve">The date ISIT accepts the request as a complete request.
</t>
        </r>
      </text>
    </comment>
    <comment ref="A29" authorId="0">
      <text>
        <r>
          <rPr>
            <sz val="9"/>
            <color indexed="81"/>
            <rFont val="Tahoma"/>
            <family val="2"/>
          </rPr>
          <t xml:space="preserve">To be filled out by supervisor or dean of program.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sz val="9"/>
            <color indexed="81"/>
            <rFont val="Tahoma"/>
            <family val="2"/>
          </rPr>
          <t>To be filled out by ISIT with comments related to request.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Todd</author>
    <author>Todd Coston</author>
  </authors>
  <commentList>
    <comment ref="F4" authorId="0">
      <text>
        <r>
          <rPr>
            <sz val="9"/>
            <color indexed="81"/>
            <rFont val="Tahoma"/>
            <family val="2"/>
          </rPr>
          <t>Please use this area to clarify and completely explain your technology request.  If applicable, please share how many students will use this technology.</t>
        </r>
      </text>
    </comment>
    <comment ref="B7" authorId="0">
      <text>
        <r>
          <rPr>
            <sz val="9"/>
            <color indexed="81"/>
            <rFont val="Tahoma"/>
            <family val="2"/>
          </rPr>
          <t>Make choice from drop-down options.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B8" authorId="1">
      <text>
        <r>
          <rPr>
            <sz val="9"/>
            <color indexed="81"/>
            <rFont val="Tahoma"/>
            <family val="2"/>
          </rPr>
          <t xml:space="preserve">If applicable, please put in the Notes section how many students will use this technology.
</t>
        </r>
      </text>
    </comment>
    <comment ref="B9" authorId="0">
      <text>
        <r>
          <rPr>
            <sz val="9"/>
            <color indexed="81"/>
            <rFont val="Tahoma"/>
            <family val="2"/>
          </rPr>
          <t>Please work with Technology Support (Information or Media Services) to get approximate quotes.</t>
        </r>
      </text>
    </comment>
    <comment ref="B10" authorId="0">
      <text>
        <r>
          <rPr>
            <sz val="9"/>
            <color indexed="81"/>
            <rFont val="Tahoma"/>
            <family val="2"/>
          </rPr>
          <t>Choose option from drop-down.</t>
        </r>
      </text>
    </comment>
    <comment ref="B11" authorId="0">
      <text>
        <r>
          <rPr>
            <sz val="9"/>
            <color indexed="81"/>
            <rFont val="Tahoma"/>
            <family val="2"/>
          </rPr>
          <t>Is this replacing an existing piece of equipment or is it new?</t>
        </r>
      </text>
    </comment>
    <comment ref="B12" authorId="0">
      <text>
        <r>
          <rPr>
            <sz val="9"/>
            <color indexed="81"/>
            <rFont val="Tahoma"/>
            <family val="2"/>
          </rPr>
          <t>Please provide building and room # where technology will be primarily used.</t>
        </r>
      </text>
    </comment>
    <comment ref="A16" authorId="1">
      <text>
        <r>
          <rPr>
            <sz val="9"/>
            <color indexed="81"/>
            <rFont val="Tahoma"/>
            <family val="2"/>
          </rPr>
          <t xml:space="preserve">Is the technology request required because of a legal mandate or compliance issue?
</t>
        </r>
      </text>
    </comment>
    <comment ref="A20" authorId="1">
      <text>
        <r>
          <rPr>
            <sz val="9"/>
            <color indexed="81"/>
            <rFont val="Tahoma"/>
            <family val="2"/>
          </rPr>
          <t xml:space="preserve">Please contact Technology Support (Information or Media Services) for current technology standards.
</t>
        </r>
      </text>
    </comment>
    <comment ref="A21" authorId="1">
      <text>
        <r>
          <rPr>
            <sz val="9"/>
            <color indexed="81"/>
            <rFont val="Tahoma"/>
            <family val="2"/>
          </rPr>
          <t>Based on the number of hours an automatic calculation will be done to assign a point value.</t>
        </r>
      </text>
    </comment>
    <comment ref="A22" authorId="1">
      <text>
        <r>
          <rPr>
            <sz val="9"/>
            <color indexed="81"/>
            <rFont val="Tahoma"/>
            <charset val="1"/>
          </rPr>
          <t xml:space="preserve">Specifically, because of the complexity of the equipment, does it need extra/unique personnel to support it.  Proprietary equipment used in the Nursing lab is example.
</t>
        </r>
      </text>
    </comment>
    <comment ref="A23" authorId="1">
      <text>
        <r>
          <rPr>
            <sz val="9"/>
            <color indexed="81"/>
            <rFont val="Tahoma"/>
            <family val="2"/>
          </rPr>
          <t xml:space="preserve">Example:  If you are a requesting a computer in an area that hasn't had a computer, will there be a need for power, wiring, etc.?
</t>
        </r>
      </text>
    </comment>
    <comment ref="A25" authorId="1">
      <text>
        <r>
          <rPr>
            <sz val="9"/>
            <color indexed="81"/>
            <rFont val="Tahoma"/>
            <family val="2"/>
          </rPr>
          <t xml:space="preserve">"On time" means this was submitted to PRC by the PRC assigned due date.
</t>
        </r>
      </text>
    </comment>
    <comment ref="H26" authorId="1">
      <text>
        <r>
          <rPr>
            <sz val="9"/>
            <color indexed="81"/>
            <rFont val="Tahoma"/>
            <family val="2"/>
          </rPr>
          <t xml:space="preserve">The date ISIT accepts the request as a complete request.
</t>
        </r>
      </text>
    </comment>
    <comment ref="A29" authorId="0">
      <text>
        <r>
          <rPr>
            <sz val="9"/>
            <color indexed="81"/>
            <rFont val="Tahoma"/>
            <family val="2"/>
          </rPr>
          <t xml:space="preserve">To be filled out by supervisor or dean of program.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sz val="9"/>
            <color indexed="81"/>
            <rFont val="Tahoma"/>
            <family val="2"/>
          </rPr>
          <t>To be filled out by ISIT with comments related to request.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Todd</author>
    <author>Todd Coston</author>
  </authors>
  <commentList>
    <comment ref="F4" authorId="0">
      <text>
        <r>
          <rPr>
            <sz val="9"/>
            <color indexed="81"/>
            <rFont val="Tahoma"/>
            <family val="2"/>
          </rPr>
          <t>Please use this area to clarify and completely explain your technology request.  If applicable, please share how many students will use this technology.</t>
        </r>
      </text>
    </comment>
    <comment ref="B7" authorId="0">
      <text>
        <r>
          <rPr>
            <sz val="9"/>
            <color indexed="81"/>
            <rFont val="Tahoma"/>
            <family val="2"/>
          </rPr>
          <t>Make choice from drop-down options.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B8" authorId="1">
      <text>
        <r>
          <rPr>
            <sz val="9"/>
            <color indexed="81"/>
            <rFont val="Tahoma"/>
            <family val="2"/>
          </rPr>
          <t xml:space="preserve">If applicable, please put in the Notes section how many students will use this technology.
</t>
        </r>
      </text>
    </comment>
    <comment ref="B9" authorId="0">
      <text>
        <r>
          <rPr>
            <sz val="9"/>
            <color indexed="81"/>
            <rFont val="Tahoma"/>
            <family val="2"/>
          </rPr>
          <t>Please work with Technology Support (Information or Media Services) to get approximate quotes.</t>
        </r>
      </text>
    </comment>
    <comment ref="B10" authorId="0">
      <text>
        <r>
          <rPr>
            <sz val="9"/>
            <color indexed="81"/>
            <rFont val="Tahoma"/>
            <family val="2"/>
          </rPr>
          <t>Choose option from drop-down.</t>
        </r>
      </text>
    </comment>
    <comment ref="B11" authorId="0">
      <text>
        <r>
          <rPr>
            <sz val="9"/>
            <color indexed="81"/>
            <rFont val="Tahoma"/>
            <family val="2"/>
          </rPr>
          <t>Is this replacing an existing piece of equipment or is it new?</t>
        </r>
      </text>
    </comment>
    <comment ref="B12" authorId="0">
      <text>
        <r>
          <rPr>
            <sz val="9"/>
            <color indexed="81"/>
            <rFont val="Tahoma"/>
            <family val="2"/>
          </rPr>
          <t>Please provide building and room # where technology will be primarily used.</t>
        </r>
      </text>
    </comment>
    <comment ref="A16" authorId="1">
      <text>
        <r>
          <rPr>
            <sz val="9"/>
            <color indexed="81"/>
            <rFont val="Tahoma"/>
            <family val="2"/>
          </rPr>
          <t xml:space="preserve">Is the technology request required because of a legal mandate or compliance issue?
</t>
        </r>
      </text>
    </comment>
    <comment ref="A20" authorId="1">
      <text>
        <r>
          <rPr>
            <sz val="9"/>
            <color indexed="81"/>
            <rFont val="Tahoma"/>
            <family val="2"/>
          </rPr>
          <t xml:space="preserve">Please contact Technology Support (Information or Media Services) for current technology standards.
</t>
        </r>
      </text>
    </comment>
    <comment ref="A21" authorId="1">
      <text>
        <r>
          <rPr>
            <sz val="9"/>
            <color indexed="81"/>
            <rFont val="Tahoma"/>
            <family val="2"/>
          </rPr>
          <t>Based on the number of hours an automatic calculation will be done to assign a point value.</t>
        </r>
      </text>
    </comment>
    <comment ref="A22" authorId="1">
      <text>
        <r>
          <rPr>
            <sz val="9"/>
            <color indexed="81"/>
            <rFont val="Tahoma"/>
            <charset val="1"/>
          </rPr>
          <t xml:space="preserve">Specifically, because of the complexity of the equipment, does it need extra/unique personnel to support it.  Proprietary equipment used in the Nursing lab is example.
</t>
        </r>
      </text>
    </comment>
    <comment ref="A23" authorId="1">
      <text>
        <r>
          <rPr>
            <sz val="9"/>
            <color indexed="81"/>
            <rFont val="Tahoma"/>
            <family val="2"/>
          </rPr>
          <t xml:space="preserve">Example:  If you are a requesting a computer in an area that hasn't had a computer, will there be a need for power, wiring, etc.?
</t>
        </r>
      </text>
    </comment>
    <comment ref="A25" authorId="1">
      <text>
        <r>
          <rPr>
            <sz val="9"/>
            <color indexed="81"/>
            <rFont val="Tahoma"/>
            <family val="2"/>
          </rPr>
          <t xml:space="preserve">"On time" means this was submitted to PRC by the PRC assigned due date.
</t>
        </r>
      </text>
    </comment>
    <comment ref="H26" authorId="1">
      <text>
        <r>
          <rPr>
            <sz val="9"/>
            <color indexed="81"/>
            <rFont val="Tahoma"/>
            <family val="2"/>
          </rPr>
          <t xml:space="preserve">The date ISIT accepts the request as a complete request.
</t>
        </r>
      </text>
    </comment>
    <comment ref="A29" authorId="0">
      <text>
        <r>
          <rPr>
            <sz val="9"/>
            <color indexed="81"/>
            <rFont val="Tahoma"/>
            <family val="2"/>
          </rPr>
          <t xml:space="preserve">To be filled out by supervisor or dean of program.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sz val="9"/>
            <color indexed="81"/>
            <rFont val="Tahoma"/>
            <family val="2"/>
          </rPr>
          <t>To be filled out by ISIT with comments related to request.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Todd Coston</author>
    <author>Todd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Make choice from drop-down options.
</t>
        </r>
      </text>
    </comment>
    <comment ref="B9" authorId="0">
      <text>
        <r>
          <rPr>
            <sz val="9"/>
            <color indexed="81"/>
            <rFont val="Tahoma"/>
            <family val="2"/>
          </rPr>
          <t xml:space="preserve">Please work with Technology Support (Information or Media Services) to get approximate quotes.
</t>
        </r>
      </text>
    </comment>
    <comment ref="B10" authorId="0">
      <text>
        <r>
          <rPr>
            <sz val="9"/>
            <color indexed="81"/>
            <rFont val="Tahoma"/>
            <family val="2"/>
          </rPr>
          <t xml:space="preserve">Choose option from drop-down.
</t>
        </r>
      </text>
    </comment>
    <comment ref="B12" authorId="1">
      <text>
        <r>
          <rPr>
            <sz val="9"/>
            <color indexed="81"/>
            <rFont val="Tahoma"/>
            <family val="2"/>
          </rPr>
          <t>Please provide building and room # where technology will be primarily used.</t>
        </r>
      </text>
    </comment>
    <comment ref="A16" authorId="0">
      <text>
        <r>
          <rPr>
            <sz val="9"/>
            <color indexed="81"/>
            <rFont val="Tahoma"/>
            <family val="2"/>
          </rPr>
          <t xml:space="preserve">Please contact Technology Support (Information or Media Services) for current technology standards.
</t>
        </r>
      </text>
    </comment>
    <comment ref="A17" authorId="0">
      <text>
        <r>
          <rPr>
            <sz val="9"/>
            <color indexed="81"/>
            <rFont val="Tahoma"/>
            <family val="2"/>
          </rPr>
          <t xml:space="preserve">Specifically, because of the complexity of the equipment, does it need extra/unique personnel to support it.  Proprietary equipment used in the Nursing lab is an example.
</t>
        </r>
      </text>
    </comment>
    <comment ref="A18" authorId="0">
      <text>
        <r>
          <rPr>
            <sz val="9"/>
            <color indexed="81"/>
            <rFont val="Tahoma"/>
            <family val="2"/>
          </rPr>
          <t xml:space="preserve">"On time" means this was submitted to PRC by the PRC assigned due date.
</t>
        </r>
      </text>
    </comment>
    <comment ref="H22" authorId="0">
      <text>
        <r>
          <rPr>
            <sz val="9"/>
            <color indexed="81"/>
            <rFont val="Tahoma"/>
            <family val="2"/>
          </rPr>
          <t xml:space="preserve">The date ISIT accepts the request as a complete request.
</t>
        </r>
      </text>
    </comment>
    <comment ref="A25" authorId="1">
      <text>
        <r>
          <rPr>
            <sz val="9"/>
            <color indexed="81"/>
            <rFont val="Tahoma"/>
            <family val="2"/>
          </rPr>
          <t xml:space="preserve">We use this information to help us determine if you are a "power user".
</t>
        </r>
      </text>
    </comment>
    <comment ref="F25" authorId="0">
      <text>
        <r>
          <rPr>
            <sz val="9"/>
            <color indexed="81"/>
            <rFont val="Tahoma"/>
            <family val="2"/>
          </rPr>
          <t xml:space="preserve">To be filled out by ISIT with comments related to request.
</t>
        </r>
      </text>
    </comment>
    <comment ref="F32" authorId="0">
      <text>
        <r>
          <rPr>
            <sz val="9"/>
            <color indexed="81"/>
            <rFont val="Tahoma"/>
            <family val="2"/>
          </rPr>
          <t xml:space="preserve">To be filled out by supervisor or dean of program.  </t>
        </r>
      </text>
    </comment>
  </commentList>
</comments>
</file>

<file path=xl/comments6.xml><?xml version="1.0" encoding="utf-8"?>
<comments xmlns="http://schemas.openxmlformats.org/spreadsheetml/2006/main">
  <authors>
    <author>Todd Coston</author>
    <author>Todd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Make choice from drop-down options.
</t>
        </r>
      </text>
    </comment>
    <comment ref="B9" authorId="0">
      <text>
        <r>
          <rPr>
            <sz val="9"/>
            <color indexed="81"/>
            <rFont val="Tahoma"/>
            <family val="2"/>
          </rPr>
          <t xml:space="preserve">Please work with Technology Support (Information or Media Services) to get approximate quotes.
</t>
        </r>
      </text>
    </comment>
    <comment ref="B10" authorId="0">
      <text>
        <r>
          <rPr>
            <sz val="9"/>
            <color indexed="81"/>
            <rFont val="Tahoma"/>
            <family val="2"/>
          </rPr>
          <t xml:space="preserve">Choose option from drop-down.
</t>
        </r>
      </text>
    </comment>
    <comment ref="B12" authorId="1">
      <text>
        <r>
          <rPr>
            <sz val="9"/>
            <color indexed="81"/>
            <rFont val="Tahoma"/>
            <family val="2"/>
          </rPr>
          <t>Please provide building and room # where technology will be primarily used.</t>
        </r>
      </text>
    </comment>
    <comment ref="A16" authorId="0">
      <text>
        <r>
          <rPr>
            <sz val="9"/>
            <color indexed="81"/>
            <rFont val="Tahoma"/>
            <family val="2"/>
          </rPr>
          <t xml:space="preserve">Please contact Technology Support (Information or Media Services) for current technology standards.
</t>
        </r>
      </text>
    </comment>
    <comment ref="A17" authorId="0">
      <text>
        <r>
          <rPr>
            <sz val="9"/>
            <color indexed="81"/>
            <rFont val="Tahoma"/>
            <family val="2"/>
          </rPr>
          <t xml:space="preserve">Specifically, because of the complexity of the equipment, does it need extra/unique personnel to support it.  Proprietary equipment used in the Nursing lab is an example.
</t>
        </r>
      </text>
    </comment>
    <comment ref="A18" authorId="0">
      <text>
        <r>
          <rPr>
            <sz val="9"/>
            <color indexed="81"/>
            <rFont val="Tahoma"/>
            <family val="2"/>
          </rPr>
          <t xml:space="preserve">"On time" means this was submitted to PRC by the PRC assigned due date.
</t>
        </r>
      </text>
    </comment>
    <comment ref="H22" authorId="0">
      <text>
        <r>
          <rPr>
            <sz val="9"/>
            <color indexed="81"/>
            <rFont val="Tahoma"/>
            <family val="2"/>
          </rPr>
          <t xml:space="preserve">The date ISIT accepts the request as a complete request.
</t>
        </r>
      </text>
    </comment>
    <comment ref="A25" authorId="1">
      <text>
        <r>
          <rPr>
            <sz val="9"/>
            <color indexed="81"/>
            <rFont val="Tahoma"/>
            <family val="2"/>
          </rPr>
          <t xml:space="preserve">We use this information to help us determine if you are a "power user".
</t>
        </r>
      </text>
    </comment>
    <comment ref="F25" authorId="0">
      <text>
        <r>
          <rPr>
            <sz val="9"/>
            <color indexed="81"/>
            <rFont val="Tahoma"/>
            <family val="2"/>
          </rPr>
          <t xml:space="preserve">To be filled out by ISIT with comments related to request.
</t>
        </r>
      </text>
    </comment>
    <comment ref="F32" authorId="0">
      <text>
        <r>
          <rPr>
            <sz val="9"/>
            <color indexed="81"/>
            <rFont val="Tahoma"/>
            <family val="2"/>
          </rPr>
          <t xml:space="preserve">To be filled out by supervisor or dean of program.  </t>
        </r>
      </text>
    </comment>
  </commentList>
</comments>
</file>

<file path=xl/comments7.xml><?xml version="1.0" encoding="utf-8"?>
<comments xmlns="http://schemas.openxmlformats.org/spreadsheetml/2006/main">
  <authors>
    <author>Todd Coston</author>
    <author>Todd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Make choice from drop-down options.
</t>
        </r>
      </text>
    </comment>
    <comment ref="B9" authorId="0">
      <text>
        <r>
          <rPr>
            <sz val="9"/>
            <color indexed="81"/>
            <rFont val="Tahoma"/>
            <family val="2"/>
          </rPr>
          <t xml:space="preserve">Please work with Technology Support (Information or Media Services) to get approximate quotes.
</t>
        </r>
      </text>
    </comment>
    <comment ref="B10" authorId="0">
      <text>
        <r>
          <rPr>
            <sz val="9"/>
            <color indexed="81"/>
            <rFont val="Tahoma"/>
            <family val="2"/>
          </rPr>
          <t xml:space="preserve">Choose option from drop-down.
</t>
        </r>
      </text>
    </comment>
    <comment ref="B12" authorId="1">
      <text>
        <r>
          <rPr>
            <sz val="9"/>
            <color indexed="81"/>
            <rFont val="Tahoma"/>
            <family val="2"/>
          </rPr>
          <t>Please provide building and room # where technology will be primarily used.</t>
        </r>
      </text>
    </comment>
    <comment ref="A16" authorId="0">
      <text>
        <r>
          <rPr>
            <sz val="9"/>
            <color indexed="81"/>
            <rFont val="Tahoma"/>
            <family val="2"/>
          </rPr>
          <t xml:space="preserve">Please contact Technology Support (Information or Media Services) for current technology standards.
</t>
        </r>
      </text>
    </comment>
    <comment ref="A17" authorId="0">
      <text>
        <r>
          <rPr>
            <sz val="9"/>
            <color indexed="81"/>
            <rFont val="Tahoma"/>
            <family val="2"/>
          </rPr>
          <t xml:space="preserve">Specifically, because of the complexity of the equipment, does it need extra/unique personnel to support it.  Proprietary equipment used in the Nursing lab is an example.
</t>
        </r>
      </text>
    </comment>
    <comment ref="A18" authorId="0">
      <text>
        <r>
          <rPr>
            <sz val="9"/>
            <color indexed="81"/>
            <rFont val="Tahoma"/>
            <family val="2"/>
          </rPr>
          <t xml:space="preserve">"On time" means this was submitted to PRC by the PRC assigned due date.
</t>
        </r>
      </text>
    </comment>
    <comment ref="H22" authorId="0">
      <text>
        <r>
          <rPr>
            <sz val="9"/>
            <color indexed="81"/>
            <rFont val="Tahoma"/>
            <family val="2"/>
          </rPr>
          <t xml:space="preserve">The date ISIT accepts the request as a complete request.
</t>
        </r>
      </text>
    </comment>
    <comment ref="A25" authorId="1">
      <text>
        <r>
          <rPr>
            <sz val="9"/>
            <color indexed="81"/>
            <rFont val="Tahoma"/>
            <family val="2"/>
          </rPr>
          <t xml:space="preserve">We use this information to help us determine if you are a "power user".
</t>
        </r>
      </text>
    </comment>
    <comment ref="F25" authorId="0">
      <text>
        <r>
          <rPr>
            <sz val="9"/>
            <color indexed="81"/>
            <rFont val="Tahoma"/>
            <family val="2"/>
          </rPr>
          <t xml:space="preserve">To be filled out by ISIT with comments related to request.
</t>
        </r>
      </text>
    </comment>
    <comment ref="F32" authorId="0">
      <text>
        <r>
          <rPr>
            <sz val="9"/>
            <color indexed="81"/>
            <rFont val="Tahoma"/>
            <family val="2"/>
          </rPr>
          <t xml:space="preserve">To be filled out by supervisor or dean of program.  </t>
        </r>
      </text>
    </comment>
  </commentList>
</comments>
</file>

<file path=xl/comments8.xml><?xml version="1.0" encoding="utf-8"?>
<comments xmlns="http://schemas.openxmlformats.org/spreadsheetml/2006/main">
  <authors>
    <author>Todd Coston</author>
    <author>Todd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Make choice from drop-down options.
</t>
        </r>
      </text>
    </comment>
    <comment ref="B9" authorId="0">
      <text>
        <r>
          <rPr>
            <sz val="9"/>
            <color indexed="81"/>
            <rFont val="Tahoma"/>
            <family val="2"/>
          </rPr>
          <t xml:space="preserve">Please work with Technology Support (Information or Media Services) to get approximate quotes.
</t>
        </r>
      </text>
    </comment>
    <comment ref="B10" authorId="0">
      <text>
        <r>
          <rPr>
            <sz val="9"/>
            <color indexed="81"/>
            <rFont val="Tahoma"/>
            <family val="2"/>
          </rPr>
          <t xml:space="preserve">Choose option from drop-down.
</t>
        </r>
      </text>
    </comment>
    <comment ref="B12" authorId="1">
      <text>
        <r>
          <rPr>
            <sz val="9"/>
            <color indexed="81"/>
            <rFont val="Tahoma"/>
            <family val="2"/>
          </rPr>
          <t>Please provide building and room # where technology will be primarily used.</t>
        </r>
      </text>
    </comment>
    <comment ref="A16" authorId="0">
      <text>
        <r>
          <rPr>
            <sz val="9"/>
            <color indexed="81"/>
            <rFont val="Tahoma"/>
            <family val="2"/>
          </rPr>
          <t xml:space="preserve">Please contact Technology Support (Information or Media Services) for current technology standards.
</t>
        </r>
      </text>
    </comment>
    <comment ref="A17" authorId="0">
      <text>
        <r>
          <rPr>
            <sz val="9"/>
            <color indexed="81"/>
            <rFont val="Tahoma"/>
            <family val="2"/>
          </rPr>
          <t xml:space="preserve">Specifically, because of the complexity of the equipment, does it need extra/unique personnel to support it.  Proprietary equipment used in the Nursing lab is an example.
</t>
        </r>
      </text>
    </comment>
    <comment ref="A18" authorId="0">
      <text>
        <r>
          <rPr>
            <sz val="9"/>
            <color indexed="81"/>
            <rFont val="Tahoma"/>
            <family val="2"/>
          </rPr>
          <t xml:space="preserve">"On time" means this was submitted to PRC by the PRC assigned due date.
</t>
        </r>
      </text>
    </comment>
    <comment ref="H22" authorId="0">
      <text>
        <r>
          <rPr>
            <sz val="9"/>
            <color indexed="81"/>
            <rFont val="Tahoma"/>
            <family val="2"/>
          </rPr>
          <t xml:space="preserve">The date ISIT accepts the request as a complete request.
</t>
        </r>
      </text>
    </comment>
    <comment ref="A25" authorId="1">
      <text>
        <r>
          <rPr>
            <sz val="9"/>
            <color indexed="81"/>
            <rFont val="Tahoma"/>
            <family val="2"/>
          </rPr>
          <t xml:space="preserve">We use this information to help us determine if you are a "power user".
</t>
        </r>
      </text>
    </comment>
    <comment ref="F25" authorId="0">
      <text>
        <r>
          <rPr>
            <sz val="9"/>
            <color indexed="81"/>
            <rFont val="Tahoma"/>
            <family val="2"/>
          </rPr>
          <t xml:space="preserve">To be filled out by ISIT with comments related to request.
</t>
        </r>
      </text>
    </comment>
    <comment ref="F32" authorId="0">
      <text>
        <r>
          <rPr>
            <sz val="9"/>
            <color indexed="81"/>
            <rFont val="Tahoma"/>
            <family val="2"/>
          </rPr>
          <t xml:space="preserve">To be filled out by supervisor or dean of program.  </t>
        </r>
      </text>
    </comment>
  </commentList>
</comments>
</file>

<file path=xl/comments9.xml><?xml version="1.0" encoding="utf-8"?>
<comments xmlns="http://schemas.openxmlformats.org/spreadsheetml/2006/main">
  <authors>
    <author>Todd Coston</author>
    <author>Todd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Make choice from drop-down options.
</t>
        </r>
      </text>
    </comment>
    <comment ref="B9" authorId="0">
      <text>
        <r>
          <rPr>
            <sz val="9"/>
            <color indexed="81"/>
            <rFont val="Tahoma"/>
            <family val="2"/>
          </rPr>
          <t xml:space="preserve">Please work with Technology Support (Information or Media Services) to get approximate quotes.
</t>
        </r>
      </text>
    </comment>
    <comment ref="B10" authorId="0">
      <text>
        <r>
          <rPr>
            <sz val="9"/>
            <color indexed="81"/>
            <rFont val="Tahoma"/>
            <family val="2"/>
          </rPr>
          <t xml:space="preserve">Choose option from drop-down.
</t>
        </r>
      </text>
    </comment>
    <comment ref="B12" authorId="1">
      <text>
        <r>
          <rPr>
            <sz val="9"/>
            <color indexed="81"/>
            <rFont val="Tahoma"/>
            <family val="2"/>
          </rPr>
          <t>Please provide building and room # where technology will be primarily used.</t>
        </r>
      </text>
    </comment>
    <comment ref="A16" authorId="0">
      <text>
        <r>
          <rPr>
            <sz val="9"/>
            <color indexed="81"/>
            <rFont val="Tahoma"/>
            <family val="2"/>
          </rPr>
          <t xml:space="preserve">Please contact Technology Support (Information or Media Services) for current technology standards.
</t>
        </r>
      </text>
    </comment>
    <comment ref="A17" authorId="0">
      <text>
        <r>
          <rPr>
            <sz val="9"/>
            <color indexed="81"/>
            <rFont val="Tahoma"/>
            <family val="2"/>
          </rPr>
          <t xml:space="preserve">Specifically, because of the complexity of the equipment, does it need extra/unique personnel to support it.  Proprietary equipment used in the Nursing lab is an example.
</t>
        </r>
      </text>
    </comment>
    <comment ref="A18" authorId="0">
      <text>
        <r>
          <rPr>
            <sz val="9"/>
            <color indexed="81"/>
            <rFont val="Tahoma"/>
            <family val="2"/>
          </rPr>
          <t xml:space="preserve">"On time" means this was submitted to PRC by the PRC assigned due date.
</t>
        </r>
      </text>
    </comment>
    <comment ref="H22" authorId="0">
      <text>
        <r>
          <rPr>
            <sz val="9"/>
            <color indexed="81"/>
            <rFont val="Tahoma"/>
            <family val="2"/>
          </rPr>
          <t xml:space="preserve">The date ISIT accepts the request as a complete request.
</t>
        </r>
      </text>
    </comment>
    <comment ref="A25" authorId="1">
      <text>
        <r>
          <rPr>
            <sz val="9"/>
            <color indexed="81"/>
            <rFont val="Tahoma"/>
            <family val="2"/>
          </rPr>
          <t xml:space="preserve">We use this information to help us determine if you are a "power user".
</t>
        </r>
      </text>
    </comment>
    <comment ref="F25" authorId="0">
      <text>
        <r>
          <rPr>
            <sz val="9"/>
            <color indexed="81"/>
            <rFont val="Tahoma"/>
            <family val="2"/>
          </rPr>
          <t xml:space="preserve">To be filled out by ISIT with comments related to request.
</t>
        </r>
      </text>
    </comment>
    <comment ref="F32" authorId="0">
      <text>
        <r>
          <rPr>
            <sz val="9"/>
            <color indexed="81"/>
            <rFont val="Tahoma"/>
            <family val="2"/>
          </rPr>
          <t xml:space="preserve">To be filled out by supervisor or dean of program.  </t>
        </r>
      </text>
    </comment>
  </commentList>
</comments>
</file>

<file path=xl/sharedStrings.xml><?xml version="1.0" encoding="utf-8"?>
<sst xmlns="http://schemas.openxmlformats.org/spreadsheetml/2006/main" count="376" uniqueCount="75">
  <si>
    <t>Submitter:</t>
  </si>
  <si>
    <t>Date Submitted:</t>
  </si>
  <si>
    <t>Desktop Computer</t>
  </si>
  <si>
    <t>Computer Peripheral</t>
  </si>
  <si>
    <t>Software + Licenses</t>
  </si>
  <si>
    <t>Data/Video Projector</t>
  </si>
  <si>
    <t>Document Camera</t>
  </si>
  <si>
    <t>LCD TV</t>
  </si>
  <si>
    <t>Department:</t>
  </si>
  <si>
    <t>New or Replacement</t>
  </si>
  <si>
    <t>New</t>
  </si>
  <si>
    <t>Replacement</t>
  </si>
  <si>
    <t>Other (Explain in Notes)</t>
  </si>
  <si>
    <t>Please fill out the information below for your department, this information will be used on other sheets automatically.</t>
  </si>
  <si>
    <t>Funding Source</t>
  </si>
  <si>
    <t>VTEA</t>
  </si>
  <si>
    <t xml:space="preserve"> (2) Submitter:</t>
  </si>
  <si>
    <t xml:space="preserve"> (1) Department: </t>
  </si>
  <si>
    <t>(3) Approving Dean:</t>
  </si>
  <si>
    <t>Department</t>
  </si>
  <si>
    <t>Requested Item</t>
  </si>
  <si>
    <t xml:space="preserve"> (4) Dean Approval Date:</t>
  </si>
  <si>
    <t>Answer</t>
  </si>
  <si>
    <t>Points</t>
  </si>
  <si>
    <t>Yes/No</t>
  </si>
  <si>
    <t>Yes</t>
  </si>
  <si>
    <t>No</t>
  </si>
  <si>
    <t>Total Priority Points</t>
  </si>
  <si>
    <t>Choose</t>
  </si>
  <si>
    <t>Grant</t>
  </si>
  <si>
    <t>(6) Date Form Accepted as Complete:</t>
  </si>
  <si>
    <t>(7) IT/Media Service Acceptor:</t>
  </si>
  <si>
    <t>Help us determine the priority</t>
  </si>
  <si>
    <t>Laptop/Netbook Computer</t>
  </si>
  <si>
    <t>Project (mulitple components)</t>
  </si>
  <si>
    <t>Need Funding</t>
  </si>
  <si>
    <t xml:space="preserve">Non-Instructional </t>
  </si>
  <si>
    <t>Computer</t>
  </si>
  <si>
    <t>Monitor</t>
  </si>
  <si>
    <t>Laptop</t>
  </si>
  <si>
    <t>Other peripheral</t>
  </si>
  <si>
    <t>Where will the technology be used?</t>
  </si>
  <si>
    <t>Funding Source:</t>
  </si>
  <si>
    <t>Dean/Supervisor Comments:</t>
  </si>
  <si>
    <t>ISIT Comments</t>
  </si>
  <si>
    <t>Dean/Supervisor Comments</t>
  </si>
  <si>
    <t>Requested Item:</t>
  </si>
  <si>
    <t>Quantity:</t>
  </si>
  <si>
    <t>Estimated Total Cost:</t>
  </si>
  <si>
    <t>New/Replacement:</t>
  </si>
  <si>
    <t>(1) Is this needed because of a legal requirement?</t>
  </si>
  <si>
    <t>(2) Is this a replacement for a device older than 4 years?</t>
  </si>
  <si>
    <t>Please only fill out the green sections of the spreadsheet.
Hovering over most cells will provide comments and direction.</t>
  </si>
  <si>
    <t>(3) Does the equipment meet standards?</t>
  </si>
  <si>
    <t>(5) Does the equipment need significant support?</t>
  </si>
  <si>
    <t>(4) How many hours per week this technology will be used?</t>
  </si>
  <si>
    <t>ISIT Comments:</t>
  </si>
  <si>
    <t xml:space="preserve"> Quantity:</t>
  </si>
  <si>
    <t>(1) Is this a replacement for a device older than 7 years?</t>
  </si>
  <si>
    <t>(2) Does the equipment meet standards?</t>
  </si>
  <si>
    <t>(3) Does the equipment need significant support?</t>
  </si>
  <si>
    <t>(4) Has this form been submitted on time?</t>
  </si>
  <si>
    <t>Notes/Justification:</t>
  </si>
  <si>
    <t>ISIT Approval Date:</t>
  </si>
  <si>
    <t>Hours</t>
  </si>
  <si>
    <t>Software</t>
  </si>
  <si>
    <t>(6) Does the equipment require additional equipment or resources? (i.e. network ports, wireless,etc.)</t>
  </si>
  <si>
    <t>(7) Has this form been submitted on time?</t>
  </si>
  <si>
    <t>Instructional Request</t>
  </si>
  <si>
    <t>Non-Instructional Request</t>
  </si>
  <si>
    <t xml:space="preserve"> (5) Date Submitted to PRC/ISIT:</t>
  </si>
  <si>
    <t>Reserved for future additional questions.</t>
  </si>
  <si>
    <t>Please list the software you frequently use.  For each software, tell us the min-max hours per week you use the software.</t>
  </si>
  <si>
    <t>If so, please explain:</t>
  </si>
  <si>
    <r>
      <t xml:space="preserve">On the tabs below there are two types of requests.  
The green tabs are for instructional related requests, such as hardware or software for a classroom.  We give you three tabs for your top three Instructional requests.
The blue tabs are for non-instructional related, such as a replacement desktop computer in your office, or other non-instructional related equipment.  We give you six tabs for your top six Non-Instructional requests.
We are trying to get to a five year replacement cycle.  By identifying these top requests, you help us identify where the most need for replacement exists.
</t>
    </r>
    <r>
      <rPr>
        <i/>
        <sz val="11"/>
        <color theme="1"/>
        <rFont val="Calibri"/>
        <family val="2"/>
        <scheme val="minor"/>
      </rPr>
      <t>Note:  In fields with a small red triangle in the upper right corner, you can hover your mouse and get additional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</si>
</sst>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0" fillId="6" borderId="1" xfId="0" applyFill="1" applyBorder="1" applyProtection="1">
      <protection locked="0"/>
    </xf>
    <xf numFmtId="44" fontId="1" fillId="6" borderId="1" xfId="1" applyFont="1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0" fontId="2" fillId="0" borderId="0" xfId="0" applyFont="1" applyProtection="1"/>
    <xf numFmtId="0" fontId="3" fillId="4" borderId="0" xfId="0" applyFont="1" applyFill="1" applyBorder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left" vertical="top"/>
    </xf>
    <xf numFmtId="0" fontId="3" fillId="4" borderId="0" xfId="0" applyFont="1" applyFill="1" applyAlignment="1" applyProtection="1">
      <alignment horizontal="right"/>
    </xf>
    <xf numFmtId="0" fontId="0" fillId="3" borderId="1" xfId="0" applyFill="1" applyBorder="1" applyProtection="1"/>
    <xf numFmtId="0" fontId="0" fillId="3" borderId="0" xfId="0" applyFill="1" applyProtection="1"/>
    <xf numFmtId="0" fontId="0" fillId="0" borderId="0" xfId="0" applyFill="1" applyProtection="1"/>
    <xf numFmtId="0" fontId="0" fillId="0" borderId="0" xfId="0" applyFill="1" applyBorder="1" applyProtection="1"/>
    <xf numFmtId="14" fontId="0" fillId="3" borderId="1" xfId="0" applyNumberFormat="1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44" fontId="1" fillId="0" borderId="0" xfId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3" fillId="3" borderId="3" xfId="0" applyFont="1" applyFill="1" applyBorder="1" applyProtection="1"/>
    <xf numFmtId="0" fontId="3" fillId="3" borderId="4" xfId="0" applyFont="1" applyFill="1" applyBorder="1" applyProtection="1"/>
    <xf numFmtId="0" fontId="0" fillId="0" borderId="0" xfId="0" applyFill="1" applyBorder="1" applyAlignment="1" applyProtection="1">
      <alignment horizontal="left" vertical="top"/>
    </xf>
    <xf numFmtId="0" fontId="0" fillId="0" borderId="0" xfId="0" applyNumberFormat="1" applyFill="1" applyBorder="1" applyAlignment="1" applyProtection="1">
      <alignment horizontal="left" vertical="top"/>
    </xf>
    <xf numFmtId="0" fontId="0" fillId="0" borderId="7" xfId="0" applyNumberFormat="1" applyFill="1" applyBorder="1" applyAlignment="1" applyProtection="1">
      <alignment horizontal="left" vertical="top"/>
    </xf>
    <xf numFmtId="0" fontId="0" fillId="0" borderId="8" xfId="0" applyNumberFormat="1" applyFill="1" applyBorder="1" applyAlignment="1" applyProtection="1">
      <alignment horizontal="left" vertical="top"/>
    </xf>
    <xf numFmtId="0" fontId="3" fillId="0" borderId="8" xfId="0" applyNumberFormat="1" applyFont="1" applyFill="1" applyBorder="1" applyAlignment="1" applyProtection="1">
      <alignment horizontal="right" vertical="top"/>
    </xf>
    <xf numFmtId="0" fontId="0" fillId="0" borderId="0" xfId="0" applyNumberFormat="1" applyFill="1" applyBorder="1" applyAlignment="1" applyProtection="1">
      <alignment horizontal="center" vertical="top"/>
    </xf>
    <xf numFmtId="0" fontId="0" fillId="5" borderId="0" xfId="0" applyFill="1" applyBorder="1" applyAlignment="1" applyProtection="1">
      <alignment horizontal="left" vertical="top"/>
    </xf>
    <xf numFmtId="0" fontId="0" fillId="0" borderId="4" xfId="0" applyBorder="1" applyAlignment="1" applyProtection="1"/>
    <xf numFmtId="0" fontId="0" fillId="0" borderId="0" xfId="0" applyFill="1" applyBorder="1" applyAlignment="1" applyProtection="1"/>
    <xf numFmtId="0" fontId="0" fillId="0" borderId="6" xfId="0" applyBorder="1" applyAlignment="1" applyProtection="1"/>
    <xf numFmtId="0" fontId="0" fillId="0" borderId="9" xfId="0" applyBorder="1" applyAlignment="1" applyProtection="1"/>
    <xf numFmtId="1" fontId="0" fillId="6" borderId="1" xfId="0" applyNumberFormat="1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protection locked="0"/>
    </xf>
    <xf numFmtId="0" fontId="3" fillId="0" borderId="0" xfId="0" applyFont="1" applyFill="1" applyBorder="1" applyAlignment="1" applyProtection="1"/>
    <xf numFmtId="0" fontId="3" fillId="0" borderId="8" xfId="0" applyFont="1" applyFill="1" applyBorder="1" applyAlignment="1" applyProtection="1">
      <alignment horizontal="right" wrapText="1"/>
    </xf>
    <xf numFmtId="0" fontId="0" fillId="0" borderId="0" xfId="0" applyFill="1" applyBorder="1" applyAlignment="1" applyProtection="1">
      <alignment vertical="top"/>
      <protection locked="0"/>
    </xf>
    <xf numFmtId="0" fontId="0" fillId="6" borderId="1" xfId="0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top"/>
    </xf>
    <xf numFmtId="0" fontId="0" fillId="6" borderId="1" xfId="0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0" fillId="0" borderId="0" xfId="0" applyFont="1" applyBorder="1" applyAlignment="1" applyProtection="1">
      <alignment vertical="top" wrapText="1"/>
      <protection locked="0"/>
    </xf>
    <xf numFmtId="0" fontId="3" fillId="3" borderId="1" xfId="0" applyFont="1" applyFill="1" applyBorder="1" applyProtection="1"/>
    <xf numFmtId="0" fontId="0" fillId="0" borderId="13" xfId="0" applyNumberFormat="1" applyFill="1" applyBorder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horizontal="left" vertical="top"/>
    </xf>
    <xf numFmtId="0" fontId="3" fillId="4" borderId="1" xfId="0" applyFont="1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right" wrapText="1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NumberFormat="1" applyFont="1" applyFill="1" applyBorder="1" applyAlignment="1" applyProtection="1">
      <alignment horizontal="right" vertical="top"/>
    </xf>
    <xf numFmtId="14" fontId="0" fillId="0" borderId="0" xfId="0" applyNumberFormat="1" applyFill="1" applyBorder="1" applyAlignment="1" applyProtection="1"/>
    <xf numFmtId="0" fontId="10" fillId="0" borderId="0" xfId="0" applyFont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right"/>
    </xf>
    <xf numFmtId="0" fontId="3" fillId="2" borderId="10" xfId="0" applyFont="1" applyFill="1" applyBorder="1" applyAlignment="1" applyProtection="1">
      <alignment vertical="top"/>
    </xf>
    <xf numFmtId="0" fontId="10" fillId="0" borderId="0" xfId="0" applyFont="1" applyAlignment="1" applyProtection="1">
      <alignment horizontal="left" vertical="top"/>
    </xf>
    <xf numFmtId="0" fontId="3" fillId="4" borderId="1" xfId="0" applyFont="1" applyFill="1" applyBorder="1" applyAlignment="1" applyProtection="1">
      <alignment horizontal="left" wrapText="1"/>
    </xf>
    <xf numFmtId="0" fontId="4" fillId="7" borderId="0" xfId="0" applyFont="1" applyFill="1" applyProtection="1"/>
    <xf numFmtId="0" fontId="0" fillId="4" borderId="1" xfId="0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horizontal="center" vertical="center"/>
    </xf>
    <xf numFmtId="44" fontId="0" fillId="6" borderId="1" xfId="1" applyFon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14" fontId="0" fillId="3" borderId="1" xfId="0" applyNumberFormat="1" applyFill="1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0" fillId="0" borderId="17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18" xfId="0" applyBorder="1" applyAlignment="1" applyProtection="1">
      <alignment horizontal="left" vertical="top" wrapText="1"/>
    </xf>
    <xf numFmtId="0" fontId="0" fillId="0" borderId="19" xfId="0" applyBorder="1" applyAlignment="1" applyProtection="1">
      <alignment horizontal="left" vertical="top" wrapText="1"/>
    </xf>
    <xf numFmtId="0" fontId="0" fillId="0" borderId="20" xfId="0" applyBorder="1" applyAlignment="1" applyProtection="1">
      <alignment horizontal="left" vertical="top" wrapText="1"/>
    </xf>
    <xf numFmtId="0" fontId="0" fillId="0" borderId="21" xfId="0" applyBorder="1" applyAlignment="1" applyProtection="1">
      <alignment horizontal="left" vertical="top" wrapText="1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7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3" fillId="0" borderId="10" xfId="0" applyNumberFormat="1" applyFont="1" applyFill="1" applyBorder="1" applyAlignment="1" applyProtection="1">
      <alignment horizontal="left" vertical="top"/>
    </xf>
    <xf numFmtId="0" fontId="3" fillId="0" borderId="12" xfId="0" applyNumberFormat="1" applyFont="1" applyFill="1" applyBorder="1" applyAlignment="1" applyProtection="1">
      <alignment horizontal="left" vertical="top"/>
    </xf>
    <xf numFmtId="0" fontId="3" fillId="0" borderId="11" xfId="0" applyNumberFormat="1" applyFont="1" applyFill="1" applyBorder="1" applyAlignment="1" applyProtection="1">
      <alignment horizontal="left" vertical="top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0" borderId="10" xfId="0" applyNumberFormat="1" applyFill="1" applyBorder="1" applyAlignment="1" applyProtection="1">
      <alignment horizontal="left" vertical="top"/>
    </xf>
    <xf numFmtId="0" fontId="0" fillId="0" borderId="11" xfId="0" applyNumberFormat="1" applyFill="1" applyBorder="1" applyAlignment="1" applyProtection="1">
      <alignment horizontal="left" vertical="top"/>
    </xf>
    <xf numFmtId="0" fontId="3" fillId="4" borderId="10" xfId="0" applyFont="1" applyFill="1" applyBorder="1" applyAlignment="1" applyProtection="1">
      <alignment horizontal="left" vertical="top"/>
    </xf>
    <xf numFmtId="0" fontId="3" fillId="4" borderId="12" xfId="0" applyFont="1" applyFill="1" applyBorder="1" applyAlignment="1" applyProtection="1">
      <alignment horizontal="left" vertical="top"/>
    </xf>
    <xf numFmtId="0" fontId="3" fillId="4" borderId="11" xfId="0" applyFont="1" applyFill="1" applyBorder="1" applyAlignment="1" applyProtection="1">
      <alignment horizontal="left" vertical="top"/>
    </xf>
    <xf numFmtId="0" fontId="0" fillId="6" borderId="2" xfId="0" applyFont="1" applyFill="1" applyBorder="1" applyAlignment="1" applyProtection="1">
      <alignment horizontal="left" vertical="top" wrapText="1"/>
      <protection locked="0"/>
    </xf>
    <xf numFmtId="0" fontId="0" fillId="6" borderId="3" xfId="0" applyFont="1" applyFill="1" applyBorder="1" applyAlignment="1" applyProtection="1">
      <alignment horizontal="left" vertical="top" wrapText="1"/>
      <protection locked="0"/>
    </xf>
    <xf numFmtId="0" fontId="0" fillId="6" borderId="4" xfId="0" applyFont="1" applyFill="1" applyBorder="1" applyAlignment="1" applyProtection="1">
      <alignment horizontal="left" vertical="top" wrapText="1"/>
      <protection locked="0"/>
    </xf>
    <xf numFmtId="0" fontId="0" fillId="6" borderId="5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6" xfId="0" applyFont="1" applyFill="1" applyBorder="1" applyAlignment="1" applyProtection="1">
      <alignment horizontal="left" vertical="top" wrapText="1"/>
      <protection locked="0"/>
    </xf>
    <xf numFmtId="0" fontId="0" fillId="6" borderId="7" xfId="0" applyFont="1" applyFill="1" applyBorder="1" applyAlignment="1" applyProtection="1">
      <alignment horizontal="left" vertical="top" wrapText="1"/>
      <protection locked="0"/>
    </xf>
    <xf numFmtId="0" fontId="0" fillId="6" borderId="8" xfId="0" applyFont="1" applyFill="1" applyBorder="1" applyAlignment="1" applyProtection="1">
      <alignment horizontal="left" vertical="top" wrapText="1"/>
      <protection locked="0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14" fontId="0" fillId="3" borderId="10" xfId="0" applyNumberFormat="1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0" xfId="0" applyNumberFormat="1" applyFill="1" applyBorder="1" applyAlignment="1" applyProtection="1">
      <alignment horizontal="left"/>
    </xf>
    <xf numFmtId="0" fontId="0" fillId="0" borderId="11" xfId="0" applyNumberFormat="1" applyFill="1" applyBorder="1" applyAlignment="1" applyProtection="1">
      <alignment horizontal="left"/>
    </xf>
    <xf numFmtId="0" fontId="0" fillId="6" borderId="10" xfId="0" applyFill="1" applyBorder="1" applyAlignment="1" applyProtection="1">
      <alignment horizontal="left" vertical="top"/>
      <protection locked="0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11" xfId="0" applyFill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 vertical="top"/>
    </xf>
    <xf numFmtId="0" fontId="0" fillId="0" borderId="5" xfId="0" applyNumberFormat="1" applyFill="1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0" fillId="0" borderId="1" xfId="0" applyFill="1" applyBorder="1" applyAlignment="1" applyProtection="1">
      <alignment horizontal="left" vertical="top"/>
    </xf>
    <xf numFmtId="0" fontId="3" fillId="0" borderId="10" xfId="0" applyFont="1" applyFill="1" applyBorder="1" applyAlignment="1" applyProtection="1">
      <alignment horizontal="left" vertical="top"/>
    </xf>
    <xf numFmtId="0" fontId="3" fillId="0" borderId="11" xfId="0" applyFont="1" applyFill="1" applyBorder="1" applyAlignment="1" applyProtection="1">
      <alignment horizontal="left" vertical="top"/>
    </xf>
    <xf numFmtId="0" fontId="0" fillId="0" borderId="1" xfId="0" applyNumberFormat="1" applyFill="1" applyBorder="1" applyAlignment="1" applyProtection="1">
      <alignment horizontal="left" vertical="top" wrapText="1"/>
    </xf>
    <xf numFmtId="0" fontId="0" fillId="4" borderId="10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4" borderId="11" xfId="0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left" vertical="top"/>
    </xf>
    <xf numFmtId="0" fontId="5" fillId="4" borderId="10" xfId="0" applyNumberFormat="1" applyFont="1" applyFill="1" applyBorder="1" applyAlignment="1" applyProtection="1">
      <alignment horizontal="left" vertical="center" wrapText="1"/>
    </xf>
    <xf numFmtId="0" fontId="5" fillId="4" borderId="11" xfId="0" applyNumberFormat="1" applyFont="1" applyFill="1" applyBorder="1" applyAlignment="1" applyProtection="1">
      <alignment horizontal="left" vertical="center" wrapText="1"/>
    </xf>
    <xf numFmtId="0" fontId="5" fillId="4" borderId="10" xfId="0" applyNumberFormat="1" applyFont="1" applyFill="1" applyBorder="1" applyAlignment="1" applyProtection="1">
      <alignment horizontal="left" vertical="top" wrapText="1"/>
    </xf>
    <xf numFmtId="0" fontId="5" fillId="4" borderId="12" xfId="0" applyNumberFormat="1" applyFont="1" applyFill="1" applyBorder="1" applyAlignment="1" applyProtection="1">
      <alignment horizontal="left" vertical="top" wrapText="1"/>
    </xf>
    <xf numFmtId="0" fontId="5" fillId="4" borderId="11" xfId="0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/>
    </xf>
    <xf numFmtId="0" fontId="3" fillId="0" borderId="12" xfId="0" applyFont="1" applyFill="1" applyBorder="1" applyAlignment="1" applyProtection="1">
      <alignment horizontal="left" vertical="top"/>
      <protection locked="0"/>
    </xf>
    <xf numFmtId="0" fontId="3" fillId="0" borderId="11" xfId="0" applyFont="1" applyFill="1" applyBorder="1" applyAlignment="1" applyProtection="1">
      <alignment horizontal="left" vertical="top"/>
      <protection locked="0"/>
    </xf>
    <xf numFmtId="0" fontId="3" fillId="0" borderId="10" xfId="0" applyNumberFormat="1" applyFont="1" applyFill="1" applyBorder="1" applyAlignment="1" applyProtection="1">
      <alignment horizontal="left" vertical="top"/>
      <protection locked="0"/>
    </xf>
    <xf numFmtId="0" fontId="3" fillId="0" borderId="12" xfId="0" applyNumberFormat="1" applyFont="1" applyFill="1" applyBorder="1" applyAlignment="1" applyProtection="1">
      <alignment horizontal="left" vertical="top"/>
      <protection locked="0"/>
    </xf>
    <xf numFmtId="0" fontId="3" fillId="0" borderId="11" xfId="0" applyNumberFormat="1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6" borderId="1" xfId="0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 vertical="top"/>
      <protection locked="0"/>
    </xf>
    <xf numFmtId="0" fontId="3" fillId="3" borderId="2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3" borderId="2" xfId="0" applyFont="1" applyFill="1" applyBorder="1" applyAlignment="1" applyProtection="1">
      <alignment horizontal="left" vertical="top" wrapText="1"/>
      <protection locked="0"/>
    </xf>
    <xf numFmtId="0" fontId="0" fillId="3" borderId="3" xfId="0" applyFont="1" applyFill="1" applyBorder="1" applyAlignment="1" applyProtection="1">
      <alignment horizontal="left" vertical="top" wrapText="1"/>
      <protection locked="0"/>
    </xf>
    <xf numFmtId="0" fontId="0" fillId="3" borderId="4" xfId="0" applyFont="1" applyFill="1" applyBorder="1" applyAlignment="1" applyProtection="1">
      <alignment horizontal="left" vertical="top" wrapText="1"/>
      <protection locked="0"/>
    </xf>
    <xf numFmtId="0" fontId="0" fillId="3" borderId="5" xfId="0" applyFont="1" applyFill="1" applyBorder="1" applyAlignment="1" applyProtection="1">
      <alignment horizontal="left" vertical="top" wrapText="1"/>
      <protection locked="0"/>
    </xf>
    <xf numFmtId="0" fontId="0" fillId="3" borderId="0" xfId="0" applyFont="1" applyFill="1" applyBorder="1" applyAlignment="1" applyProtection="1">
      <alignment horizontal="left" vertical="top" wrapText="1"/>
      <protection locked="0"/>
    </xf>
    <xf numFmtId="0" fontId="0" fillId="3" borderId="6" xfId="0" applyFont="1" applyFill="1" applyBorder="1" applyAlignment="1" applyProtection="1">
      <alignment horizontal="left" vertical="top" wrapText="1"/>
      <protection locked="0"/>
    </xf>
    <xf numFmtId="0" fontId="0" fillId="3" borderId="7" xfId="0" applyFont="1" applyFill="1" applyBorder="1" applyAlignment="1" applyProtection="1">
      <alignment horizontal="left" vertical="top" wrapText="1"/>
      <protection locked="0"/>
    </xf>
    <xf numFmtId="0" fontId="0" fillId="3" borderId="8" xfId="0" applyFont="1" applyFill="1" applyBorder="1" applyAlignment="1" applyProtection="1">
      <alignment horizontal="left" vertical="top" wrapText="1"/>
      <protection locked="0"/>
    </xf>
    <xf numFmtId="0" fontId="0" fillId="3" borderId="9" xfId="0" applyFont="1" applyFill="1" applyBorder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9"/>
  <sheetViews>
    <sheetView workbookViewId="0">
      <selection activeCell="B2" sqref="B2"/>
    </sheetView>
  </sheetViews>
  <sheetFormatPr defaultRowHeight="14.4" x14ac:dyDescent="0.3"/>
  <cols>
    <col min="1" max="1" width="25.33203125" bestFit="1" customWidth="1"/>
    <col min="2" max="2" width="29.109375" customWidth="1"/>
    <col min="3" max="3" width="21.33203125" customWidth="1"/>
    <col min="4" max="4" width="24.109375" customWidth="1"/>
    <col min="5" max="5" width="17" customWidth="1"/>
  </cols>
  <sheetData>
    <row r="1" spans="1:5" x14ac:dyDescent="0.25">
      <c r="A1" s="1" t="s">
        <v>20</v>
      </c>
      <c r="B1" s="1" t="s">
        <v>9</v>
      </c>
      <c r="C1" s="1" t="s">
        <v>24</v>
      </c>
      <c r="D1" s="1" t="s">
        <v>14</v>
      </c>
      <c r="E1" s="1"/>
    </row>
    <row r="2" spans="1:5" x14ac:dyDescent="0.25">
      <c r="A2" t="s">
        <v>28</v>
      </c>
      <c r="B2" t="s">
        <v>28</v>
      </c>
      <c r="C2" t="s">
        <v>28</v>
      </c>
      <c r="D2" t="s">
        <v>28</v>
      </c>
    </row>
    <row r="3" spans="1:5" x14ac:dyDescent="0.25">
      <c r="A3" t="s">
        <v>34</v>
      </c>
      <c r="B3" t="s">
        <v>10</v>
      </c>
      <c r="C3" t="s">
        <v>25</v>
      </c>
      <c r="D3" t="s">
        <v>35</v>
      </c>
    </row>
    <row r="4" spans="1:5" x14ac:dyDescent="0.25">
      <c r="A4" t="s">
        <v>2</v>
      </c>
      <c r="B4" t="s">
        <v>11</v>
      </c>
      <c r="C4" t="s">
        <v>26</v>
      </c>
      <c r="D4" t="s">
        <v>19</v>
      </c>
    </row>
    <row r="5" spans="1:5" x14ac:dyDescent="0.25">
      <c r="A5" t="s">
        <v>33</v>
      </c>
      <c r="D5" t="s">
        <v>15</v>
      </c>
    </row>
    <row r="6" spans="1:5" x14ac:dyDescent="0.25">
      <c r="A6" t="s">
        <v>3</v>
      </c>
      <c r="D6" t="s">
        <v>29</v>
      </c>
    </row>
    <row r="7" spans="1:5" x14ac:dyDescent="0.25">
      <c r="A7" t="s">
        <v>4</v>
      </c>
      <c r="D7" t="s">
        <v>12</v>
      </c>
    </row>
    <row r="8" spans="1:5" x14ac:dyDescent="0.25">
      <c r="A8" t="s">
        <v>5</v>
      </c>
    </row>
    <row r="9" spans="1:5" x14ac:dyDescent="0.25">
      <c r="A9" t="s">
        <v>6</v>
      </c>
    </row>
    <row r="10" spans="1:5" x14ac:dyDescent="0.25">
      <c r="A10" t="s">
        <v>7</v>
      </c>
    </row>
    <row r="11" spans="1:5" x14ac:dyDescent="0.25">
      <c r="A11" t="s">
        <v>12</v>
      </c>
    </row>
    <row r="13" spans="1:5" x14ac:dyDescent="0.25">
      <c r="A13" t="s">
        <v>36</v>
      </c>
    </row>
    <row r="14" spans="1:5" x14ac:dyDescent="0.25">
      <c r="A14" s="1" t="s">
        <v>20</v>
      </c>
      <c r="B14" s="1" t="s">
        <v>9</v>
      </c>
      <c r="C14" s="1" t="s">
        <v>24</v>
      </c>
      <c r="D14" s="1" t="s">
        <v>14</v>
      </c>
    </row>
    <row r="15" spans="1:5" x14ac:dyDescent="0.25">
      <c r="A15" t="s">
        <v>37</v>
      </c>
      <c r="B15" t="s">
        <v>28</v>
      </c>
      <c r="C15" t="s">
        <v>28</v>
      </c>
      <c r="D15" t="s">
        <v>28</v>
      </c>
    </row>
    <row r="16" spans="1:5" x14ac:dyDescent="0.25">
      <c r="A16" t="s">
        <v>38</v>
      </c>
      <c r="B16" t="s">
        <v>10</v>
      </c>
      <c r="C16" t="s">
        <v>25</v>
      </c>
      <c r="D16" t="s">
        <v>35</v>
      </c>
    </row>
    <row r="17" spans="1:4" x14ac:dyDescent="0.25">
      <c r="A17" t="s">
        <v>39</v>
      </c>
      <c r="B17" t="s">
        <v>11</v>
      </c>
      <c r="C17" t="s">
        <v>26</v>
      </c>
      <c r="D17" t="s">
        <v>19</v>
      </c>
    </row>
    <row r="18" spans="1:4" x14ac:dyDescent="0.25">
      <c r="A18" t="s">
        <v>40</v>
      </c>
      <c r="D18" t="s">
        <v>29</v>
      </c>
    </row>
    <row r="19" spans="1:4" x14ac:dyDescent="0.25">
      <c r="D19" t="s">
        <v>12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K39"/>
  <sheetViews>
    <sheetView workbookViewId="0">
      <selection activeCell="O18" sqref="O18"/>
    </sheetView>
  </sheetViews>
  <sheetFormatPr defaultColWidth="8.88671875" defaultRowHeight="14.4" x14ac:dyDescent="0.3"/>
  <cols>
    <col min="1" max="1" width="23.109375" style="7" customWidth="1"/>
    <col min="2" max="2" width="27.109375" style="7" customWidth="1"/>
    <col min="3" max="3" width="8.5546875" style="7" customWidth="1"/>
    <col min="4" max="4" width="8.33203125" style="7" customWidth="1"/>
    <col min="5" max="5" width="3.33203125" style="7" customWidth="1"/>
    <col min="6" max="6" width="11" style="7" customWidth="1"/>
    <col min="7" max="7" width="18.6640625" style="7" customWidth="1"/>
    <col min="8" max="8" width="12.6640625" style="7" customWidth="1"/>
    <col min="9" max="9" width="8.6640625" style="7" customWidth="1"/>
    <col min="10" max="10" width="1.5546875" style="7" hidden="1" customWidth="1"/>
    <col min="11" max="16384" width="8.88671875" style="7"/>
  </cols>
  <sheetData>
    <row r="1" spans="1:11" ht="21" x14ac:dyDescent="0.3">
      <c r="A1" s="129" t="s">
        <v>69</v>
      </c>
      <c r="B1" s="129"/>
    </row>
    <row r="2" spans="1:11" ht="30" customHeight="1" x14ac:dyDescent="0.3">
      <c r="A2" s="110" t="s">
        <v>52</v>
      </c>
      <c r="B2" s="110"/>
      <c r="C2" s="110"/>
      <c r="D2" s="110"/>
      <c r="E2" s="110"/>
      <c r="F2" s="110"/>
      <c r="G2" s="110"/>
      <c r="H2" s="110"/>
    </row>
    <row r="3" spans="1:11" x14ac:dyDescent="0.3">
      <c r="A3" s="52" t="s">
        <v>8</v>
      </c>
      <c r="B3" s="10" t="str">
        <f>IF('START HERE'!B3="","",'START HERE'!B3)</f>
        <v/>
      </c>
      <c r="C3" s="13"/>
      <c r="D3" s="13"/>
      <c r="E3" s="12"/>
      <c r="F3" s="91" t="s">
        <v>62</v>
      </c>
      <c r="G3" s="92"/>
      <c r="H3" s="92"/>
      <c r="I3" s="93"/>
      <c r="J3" s="11"/>
      <c r="K3" s="12"/>
    </row>
    <row r="4" spans="1:11" ht="15" customHeight="1" x14ac:dyDescent="0.3">
      <c r="A4" s="52" t="s">
        <v>0</v>
      </c>
      <c r="B4" s="10" t="str">
        <f>IF('START HERE'!B4="","",'START HERE'!B4)</f>
        <v/>
      </c>
      <c r="C4" s="13"/>
      <c r="D4" s="13"/>
      <c r="E4" s="12"/>
      <c r="F4" s="94"/>
      <c r="G4" s="95"/>
      <c r="H4" s="95"/>
      <c r="I4" s="96"/>
      <c r="J4" s="11"/>
      <c r="K4" s="12"/>
    </row>
    <row r="5" spans="1:11" ht="15" customHeight="1" x14ac:dyDescent="0.3">
      <c r="A5" s="52" t="s">
        <v>1</v>
      </c>
      <c r="B5" s="14" t="str">
        <f>IF('START HERE'!B7="","",'START HERE'!B7)</f>
        <v/>
      </c>
      <c r="C5" s="15"/>
      <c r="D5" s="15"/>
      <c r="E5" s="12"/>
      <c r="F5" s="97"/>
      <c r="G5" s="98"/>
      <c r="H5" s="98"/>
      <c r="I5" s="99"/>
      <c r="J5" s="11"/>
      <c r="K5" s="12"/>
    </row>
    <row r="6" spans="1:11" x14ac:dyDescent="0.3">
      <c r="F6" s="97"/>
      <c r="G6" s="98"/>
      <c r="H6" s="98"/>
      <c r="I6" s="99"/>
    </row>
    <row r="7" spans="1:11" x14ac:dyDescent="0.3">
      <c r="A7" s="52" t="s">
        <v>46</v>
      </c>
      <c r="B7" s="2" t="s">
        <v>28</v>
      </c>
      <c r="C7" s="13"/>
      <c r="D7" s="13"/>
      <c r="F7" s="97"/>
      <c r="G7" s="98"/>
      <c r="H7" s="98"/>
      <c r="I7" s="99"/>
    </row>
    <row r="8" spans="1:11" x14ac:dyDescent="0.3">
      <c r="A8" s="52" t="s">
        <v>57</v>
      </c>
      <c r="B8" s="32"/>
      <c r="C8" s="16"/>
      <c r="D8" s="16"/>
      <c r="F8" s="97"/>
      <c r="G8" s="98"/>
      <c r="H8" s="98"/>
      <c r="I8" s="99"/>
    </row>
    <row r="9" spans="1:11" x14ac:dyDescent="0.3">
      <c r="A9" s="52" t="s">
        <v>48</v>
      </c>
      <c r="B9" s="3"/>
      <c r="C9" s="17"/>
      <c r="D9" s="17"/>
      <c r="F9" s="97"/>
      <c r="G9" s="98"/>
      <c r="H9" s="98"/>
      <c r="I9" s="99"/>
    </row>
    <row r="10" spans="1:11" x14ac:dyDescent="0.3">
      <c r="A10" s="52" t="s">
        <v>42</v>
      </c>
      <c r="B10" s="3"/>
      <c r="C10" s="17"/>
      <c r="D10" s="17"/>
      <c r="F10" s="97"/>
      <c r="G10" s="98"/>
      <c r="H10" s="98"/>
      <c r="I10" s="99"/>
    </row>
    <row r="11" spans="1:11" x14ac:dyDescent="0.3">
      <c r="A11" s="52" t="s">
        <v>49</v>
      </c>
      <c r="B11" s="2" t="s">
        <v>28</v>
      </c>
      <c r="C11" s="13"/>
      <c r="D11" s="13"/>
      <c r="F11" s="97"/>
      <c r="G11" s="98"/>
      <c r="H11" s="98"/>
      <c r="I11" s="99"/>
      <c r="J11" s="13"/>
    </row>
    <row r="12" spans="1:11" ht="28.8" x14ac:dyDescent="0.3">
      <c r="A12" s="61" t="s">
        <v>41</v>
      </c>
      <c r="B12" s="2"/>
      <c r="C12" s="13"/>
      <c r="D12" s="13"/>
      <c r="F12" s="97"/>
      <c r="G12" s="98"/>
      <c r="H12" s="98"/>
      <c r="I12" s="99"/>
      <c r="J12" s="13"/>
    </row>
    <row r="13" spans="1:11" x14ac:dyDescent="0.3">
      <c r="A13" s="18"/>
      <c r="B13" s="13"/>
      <c r="C13" s="13"/>
      <c r="D13" s="13"/>
      <c r="F13" s="97"/>
      <c r="G13" s="98"/>
      <c r="H13" s="98"/>
      <c r="I13" s="99"/>
      <c r="J13" s="13"/>
    </row>
    <row r="14" spans="1:11" x14ac:dyDescent="0.3">
      <c r="A14" s="140" t="s">
        <v>32</v>
      </c>
      <c r="B14" s="141"/>
      <c r="C14" s="19" t="s">
        <v>22</v>
      </c>
      <c r="D14" s="20" t="s">
        <v>23</v>
      </c>
      <c r="F14" s="97"/>
      <c r="G14" s="98"/>
      <c r="H14" s="98"/>
      <c r="I14" s="99"/>
      <c r="J14" s="21"/>
    </row>
    <row r="15" spans="1:11" x14ac:dyDescent="0.3">
      <c r="A15" s="105" t="s">
        <v>58</v>
      </c>
      <c r="B15" s="106"/>
      <c r="C15" s="2" t="s">
        <v>28</v>
      </c>
      <c r="D15" s="41">
        <f>IF(C15="yes",2,0)</f>
        <v>0</v>
      </c>
      <c r="F15" s="97"/>
      <c r="G15" s="98"/>
      <c r="H15" s="98"/>
      <c r="I15" s="99"/>
      <c r="J15" s="21"/>
    </row>
    <row r="16" spans="1:11" x14ac:dyDescent="0.3">
      <c r="A16" s="89" t="s">
        <v>59</v>
      </c>
      <c r="B16" s="90"/>
      <c r="C16" s="2" t="s">
        <v>28</v>
      </c>
      <c r="D16" s="41">
        <f>IF(C16="yes",1,0)</f>
        <v>0</v>
      </c>
      <c r="F16" s="97"/>
      <c r="G16" s="98"/>
      <c r="H16" s="98"/>
      <c r="I16" s="99"/>
      <c r="J16" s="21"/>
    </row>
    <row r="17" spans="1:11" x14ac:dyDescent="0.3">
      <c r="A17" s="89" t="s">
        <v>60</v>
      </c>
      <c r="B17" s="90"/>
      <c r="C17" s="2" t="s">
        <v>28</v>
      </c>
      <c r="D17" s="42">
        <f>IF(C17="yes",-2,0)</f>
        <v>0</v>
      </c>
      <c r="F17" s="97"/>
      <c r="G17" s="98"/>
      <c r="H17" s="98"/>
      <c r="I17" s="99"/>
      <c r="J17" s="21"/>
    </row>
    <row r="18" spans="1:11" x14ac:dyDescent="0.3">
      <c r="A18" s="89" t="s">
        <v>61</v>
      </c>
      <c r="B18" s="90"/>
      <c r="C18" s="2" t="s">
        <v>28</v>
      </c>
      <c r="D18" s="42">
        <f>IF(C18="yes",3,0)</f>
        <v>0</v>
      </c>
      <c r="F18" s="97"/>
      <c r="G18" s="98"/>
      <c r="H18" s="98"/>
      <c r="I18" s="99"/>
      <c r="J18" s="21"/>
    </row>
    <row r="19" spans="1:11" ht="14.4" customHeight="1" x14ac:dyDescent="0.3">
      <c r="A19" s="126" t="s">
        <v>71</v>
      </c>
      <c r="B19" s="127"/>
      <c r="C19" s="127"/>
      <c r="D19" s="128"/>
      <c r="F19" s="97"/>
      <c r="G19" s="98"/>
      <c r="H19" s="98"/>
      <c r="I19" s="99"/>
      <c r="J19" s="21"/>
    </row>
    <row r="20" spans="1:11" ht="16.8" customHeight="1" x14ac:dyDescent="0.3">
      <c r="A20" s="126" t="s">
        <v>71</v>
      </c>
      <c r="B20" s="127"/>
      <c r="C20" s="127"/>
      <c r="D20" s="128"/>
      <c r="F20" s="100"/>
      <c r="G20" s="101"/>
      <c r="H20" s="101"/>
      <c r="I20" s="102"/>
      <c r="J20" s="21"/>
    </row>
    <row r="21" spans="1:11" ht="14.4" customHeight="1" x14ac:dyDescent="0.3">
      <c r="A21" s="126" t="s">
        <v>71</v>
      </c>
      <c r="B21" s="127"/>
      <c r="C21" s="127"/>
      <c r="D21" s="128"/>
      <c r="F21" s="21"/>
      <c r="G21" s="21"/>
      <c r="H21" s="21"/>
      <c r="I21" s="21"/>
      <c r="J21" s="21"/>
    </row>
    <row r="22" spans="1:11" x14ac:dyDescent="0.3">
      <c r="A22" s="51"/>
      <c r="B22" s="51"/>
      <c r="C22" s="55" t="s">
        <v>27</v>
      </c>
      <c r="D22" s="43">
        <f>SUM(D15:D20)</f>
        <v>0</v>
      </c>
      <c r="G22" s="59" t="s">
        <v>63</v>
      </c>
      <c r="H22" s="139"/>
      <c r="I22" s="139"/>
      <c r="J22" s="21"/>
    </row>
    <row r="23" spans="1:11" x14ac:dyDescent="0.3">
      <c r="A23" s="22"/>
      <c r="B23" s="22"/>
      <c r="C23" s="22"/>
      <c r="D23" s="26"/>
      <c r="J23" s="21"/>
    </row>
    <row r="24" spans="1:11" x14ac:dyDescent="0.3">
      <c r="B24" s="36"/>
      <c r="C24" s="36"/>
      <c r="D24" s="36"/>
      <c r="E24" s="36"/>
      <c r="F24" s="130" t="s">
        <v>44</v>
      </c>
      <c r="G24" s="131"/>
      <c r="H24" s="131"/>
      <c r="I24" s="132"/>
      <c r="J24" s="27"/>
    </row>
    <row r="25" spans="1:11" ht="46.2" customHeight="1" x14ac:dyDescent="0.3">
      <c r="A25" s="138" t="s">
        <v>72</v>
      </c>
      <c r="B25" s="138"/>
      <c r="C25" s="138"/>
      <c r="D25" s="45"/>
      <c r="E25" s="45"/>
      <c r="F25" s="142"/>
      <c r="G25" s="143"/>
      <c r="H25" s="143"/>
      <c r="I25" s="144"/>
      <c r="J25" s="27"/>
    </row>
    <row r="26" spans="1:11" ht="15" customHeight="1" x14ac:dyDescent="0.3">
      <c r="A26" s="136" t="s">
        <v>65</v>
      </c>
      <c r="B26" s="136"/>
      <c r="C26" s="54" t="s">
        <v>64</v>
      </c>
      <c r="D26" s="39"/>
      <c r="E26" s="39"/>
      <c r="F26" s="145"/>
      <c r="G26" s="146"/>
      <c r="H26" s="146"/>
      <c r="I26" s="147"/>
      <c r="J26" s="35"/>
    </row>
    <row r="27" spans="1:11" x14ac:dyDescent="0.3">
      <c r="A27" s="137"/>
      <c r="B27" s="137"/>
      <c r="C27" s="40"/>
      <c r="D27" s="39"/>
      <c r="E27" s="39"/>
      <c r="F27" s="145"/>
      <c r="G27" s="146"/>
      <c r="H27" s="146"/>
      <c r="I27" s="147"/>
      <c r="J27" s="35"/>
    </row>
    <row r="28" spans="1:11" x14ac:dyDescent="0.3">
      <c r="A28" s="137"/>
      <c r="B28" s="137"/>
      <c r="C28" s="40"/>
      <c r="D28" s="39"/>
      <c r="E28" s="39"/>
      <c r="F28" s="145"/>
      <c r="G28" s="146"/>
      <c r="H28" s="146"/>
      <c r="I28" s="147"/>
      <c r="J28" s="28"/>
      <c r="K28" s="29"/>
    </row>
    <row r="29" spans="1:11" x14ac:dyDescent="0.3">
      <c r="A29" s="137"/>
      <c r="B29" s="137"/>
      <c r="C29" s="40"/>
      <c r="D29" s="39"/>
      <c r="E29" s="39"/>
      <c r="F29" s="148"/>
      <c r="G29" s="149"/>
      <c r="H29" s="149"/>
      <c r="I29" s="150"/>
      <c r="J29" s="30"/>
      <c r="K29" s="29"/>
    </row>
    <row r="30" spans="1:11" x14ac:dyDescent="0.3">
      <c r="A30" s="137"/>
      <c r="B30" s="137"/>
      <c r="C30" s="40"/>
      <c r="D30" s="39"/>
      <c r="E30" s="39"/>
      <c r="G30" s="39"/>
      <c r="H30" s="36"/>
      <c r="I30" s="36"/>
      <c r="J30" s="30"/>
      <c r="K30" s="29"/>
    </row>
    <row r="31" spans="1:11" x14ac:dyDescent="0.3">
      <c r="A31" s="137"/>
      <c r="B31" s="137"/>
      <c r="C31" s="40"/>
      <c r="D31" s="39"/>
      <c r="E31" s="39"/>
      <c r="F31" s="133" t="s">
        <v>45</v>
      </c>
      <c r="G31" s="134"/>
      <c r="H31" s="134"/>
      <c r="I31" s="135"/>
      <c r="J31" s="31"/>
      <c r="K31" s="29"/>
    </row>
    <row r="32" spans="1:11" x14ac:dyDescent="0.3">
      <c r="A32" s="137"/>
      <c r="B32" s="137"/>
      <c r="C32" s="40"/>
      <c r="D32" s="39"/>
      <c r="E32" s="39"/>
      <c r="F32" s="77"/>
      <c r="G32" s="86"/>
      <c r="H32" s="86"/>
      <c r="I32" s="78"/>
    </row>
    <row r="33" spans="1:9" x14ac:dyDescent="0.3">
      <c r="A33" s="137"/>
      <c r="B33" s="137"/>
      <c r="C33" s="40"/>
      <c r="D33" s="39"/>
      <c r="E33" s="39"/>
      <c r="F33" s="79"/>
      <c r="G33" s="87"/>
      <c r="H33" s="87"/>
      <c r="I33" s="80"/>
    </row>
    <row r="34" spans="1:9" x14ac:dyDescent="0.3">
      <c r="A34" s="137"/>
      <c r="B34" s="137"/>
      <c r="C34" s="40"/>
      <c r="D34" s="39"/>
      <c r="E34" s="39"/>
      <c r="F34" s="79"/>
      <c r="G34" s="87"/>
      <c r="H34" s="87"/>
      <c r="I34" s="80"/>
    </row>
    <row r="35" spans="1:9" x14ac:dyDescent="0.3">
      <c r="A35" s="137"/>
      <c r="B35" s="137"/>
      <c r="C35" s="40"/>
      <c r="D35" s="39"/>
      <c r="E35" s="39"/>
      <c r="F35" s="79"/>
      <c r="G35" s="87"/>
      <c r="H35" s="87"/>
      <c r="I35" s="80"/>
    </row>
    <row r="36" spans="1:9" x14ac:dyDescent="0.3">
      <c r="A36" s="137"/>
      <c r="B36" s="137"/>
      <c r="C36" s="40"/>
      <c r="D36" s="39"/>
      <c r="E36" s="39"/>
      <c r="F36" s="79"/>
      <c r="G36" s="87"/>
      <c r="H36" s="87"/>
      <c r="I36" s="80"/>
    </row>
    <row r="37" spans="1:9" x14ac:dyDescent="0.3">
      <c r="A37" s="137"/>
      <c r="B37" s="137"/>
      <c r="C37" s="40"/>
      <c r="D37" s="39"/>
      <c r="E37" s="39"/>
      <c r="F37" s="79"/>
      <c r="G37" s="87"/>
      <c r="H37" s="87"/>
      <c r="I37" s="80"/>
    </row>
    <row r="38" spans="1:9" x14ac:dyDescent="0.3">
      <c r="A38" s="137"/>
      <c r="B38" s="137"/>
      <c r="C38" s="40"/>
      <c r="D38" s="39"/>
      <c r="E38" s="39"/>
      <c r="F38" s="81"/>
      <c r="G38" s="88"/>
      <c r="H38" s="88"/>
      <c r="I38" s="82"/>
    </row>
    <row r="39" spans="1:9" x14ac:dyDescent="0.3">
      <c r="D39" s="46"/>
      <c r="E39" s="46"/>
      <c r="F39" s="46"/>
      <c r="G39" s="46"/>
    </row>
  </sheetData>
  <sheetProtection sheet="1" objects="1" scenarios="1"/>
  <mergeCells count="31">
    <mergeCell ref="A1:B1"/>
    <mergeCell ref="A2:H2"/>
    <mergeCell ref="F3:I3"/>
    <mergeCell ref="F4:I20"/>
    <mergeCell ref="A14:B14"/>
    <mergeCell ref="A15:B15"/>
    <mergeCell ref="A16:B16"/>
    <mergeCell ref="A17:B17"/>
    <mergeCell ref="A18:B18"/>
    <mergeCell ref="A19:D19"/>
    <mergeCell ref="A20:D20"/>
    <mergeCell ref="A21:D21"/>
    <mergeCell ref="H22:I22"/>
    <mergeCell ref="F24:I24"/>
    <mergeCell ref="A25:C25"/>
    <mergeCell ref="F25:I29"/>
    <mergeCell ref="A26:B26"/>
    <mergeCell ref="A27:B27"/>
    <mergeCell ref="A28:B28"/>
    <mergeCell ref="A29:B29"/>
    <mergeCell ref="A38:B38"/>
    <mergeCell ref="A30:B30"/>
    <mergeCell ref="A31:B31"/>
    <mergeCell ref="F31:I31"/>
    <mergeCell ref="A32:B32"/>
    <mergeCell ref="F32:I38"/>
    <mergeCell ref="A33:B33"/>
    <mergeCell ref="A34:B34"/>
    <mergeCell ref="A35:B35"/>
    <mergeCell ref="A36:B36"/>
    <mergeCell ref="A37:B37"/>
  </mergeCells>
  <dataValidations count="4">
    <dataValidation type="list" allowBlank="1" showInputMessage="1" showErrorMessage="1" sqref="C15:C18">
      <formula1>ChooseYesNo</formula1>
    </dataValidation>
    <dataValidation type="list" allowBlank="1" showInputMessage="1" showErrorMessage="1" sqref="D7">
      <formula1>RequestedItem</formula1>
    </dataValidation>
    <dataValidation type="list" allowBlank="1" showInputMessage="1" showErrorMessage="1" sqref="C11:D13 B13">
      <formula1>NewReplacement</formula1>
    </dataValidation>
    <dataValidation type="list" allowBlank="1" showInputMessage="1" showErrorMessage="1" sqref="B11">
      <formula1>NewReplacement2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Data!$D$15:$D$19</xm:f>
          </x14:formula1>
          <xm:sqref>B10</xm:sqref>
        </x14:dataValidation>
        <x14:dataValidation type="list" allowBlank="1" showInputMessage="1" showErrorMessage="1">
          <x14:formula1>
            <xm:f>Data!$A$15:$A$18</xm:f>
          </x14:formula1>
          <xm:sqref>B7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K39"/>
  <sheetViews>
    <sheetView workbookViewId="0">
      <selection activeCell="B4" sqref="B4"/>
    </sheetView>
  </sheetViews>
  <sheetFormatPr defaultColWidth="8.88671875" defaultRowHeight="14.4" x14ac:dyDescent="0.3"/>
  <cols>
    <col min="1" max="1" width="23.109375" style="7" customWidth="1"/>
    <col min="2" max="2" width="27.109375" style="7" customWidth="1"/>
    <col min="3" max="3" width="8.5546875" style="7" customWidth="1"/>
    <col min="4" max="4" width="8.33203125" style="7" customWidth="1"/>
    <col min="5" max="5" width="3.33203125" style="7" customWidth="1"/>
    <col min="6" max="6" width="11" style="7" customWidth="1"/>
    <col min="7" max="7" width="18.6640625" style="7" customWidth="1"/>
    <col min="8" max="8" width="12.6640625" style="7" customWidth="1"/>
    <col min="9" max="9" width="8.6640625" style="7" customWidth="1"/>
    <col min="10" max="10" width="1.5546875" style="7" hidden="1" customWidth="1"/>
    <col min="11" max="16384" width="8.88671875" style="7"/>
  </cols>
  <sheetData>
    <row r="1" spans="1:11" ht="21" x14ac:dyDescent="0.3">
      <c r="A1" s="129" t="s">
        <v>69</v>
      </c>
      <c r="B1" s="129"/>
    </row>
    <row r="2" spans="1:11" ht="30" customHeight="1" x14ac:dyDescent="0.3">
      <c r="A2" s="110" t="s">
        <v>52</v>
      </c>
      <c r="B2" s="110"/>
      <c r="C2" s="110"/>
      <c r="D2" s="110"/>
      <c r="E2" s="110"/>
      <c r="F2" s="110"/>
      <c r="G2" s="110"/>
      <c r="H2" s="110"/>
    </row>
    <row r="3" spans="1:11" x14ac:dyDescent="0.3">
      <c r="A3" s="52" t="s">
        <v>8</v>
      </c>
      <c r="B3" s="10" t="str">
        <f>IF('START HERE'!B3="","",'START HERE'!B3)</f>
        <v/>
      </c>
      <c r="C3" s="13"/>
      <c r="D3" s="13"/>
      <c r="E3" s="12"/>
      <c r="F3" s="91" t="s">
        <v>62</v>
      </c>
      <c r="G3" s="92"/>
      <c r="H3" s="92"/>
      <c r="I3" s="93"/>
      <c r="J3" s="11"/>
      <c r="K3" s="12"/>
    </row>
    <row r="4" spans="1:11" ht="15" customHeight="1" x14ac:dyDescent="0.3">
      <c r="A4" s="52" t="s">
        <v>0</v>
      </c>
      <c r="B4" s="10" t="str">
        <f>IF('START HERE'!B4="","",'START HERE'!B4)</f>
        <v/>
      </c>
      <c r="C4" s="13"/>
      <c r="D4" s="13"/>
      <c r="E4" s="12"/>
      <c r="F4" s="94"/>
      <c r="G4" s="95"/>
      <c r="H4" s="95"/>
      <c r="I4" s="96"/>
      <c r="J4" s="11"/>
      <c r="K4" s="12"/>
    </row>
    <row r="5" spans="1:11" ht="15" customHeight="1" x14ac:dyDescent="0.3">
      <c r="A5" s="52" t="s">
        <v>1</v>
      </c>
      <c r="B5" s="14" t="str">
        <f>IF('START HERE'!B7="","",'START HERE'!B7)</f>
        <v/>
      </c>
      <c r="C5" s="15"/>
      <c r="D5" s="15"/>
      <c r="E5" s="12"/>
      <c r="F5" s="97"/>
      <c r="G5" s="98"/>
      <c r="H5" s="98"/>
      <c r="I5" s="99"/>
      <c r="J5" s="11"/>
      <c r="K5" s="12"/>
    </row>
    <row r="6" spans="1:11" x14ac:dyDescent="0.3">
      <c r="F6" s="97"/>
      <c r="G6" s="98"/>
      <c r="H6" s="98"/>
      <c r="I6" s="99"/>
    </row>
    <row r="7" spans="1:11" x14ac:dyDescent="0.3">
      <c r="A7" s="52" t="s">
        <v>46</v>
      </c>
      <c r="B7" s="2" t="s">
        <v>28</v>
      </c>
      <c r="C7" s="13"/>
      <c r="D7" s="13"/>
      <c r="F7" s="97"/>
      <c r="G7" s="98"/>
      <c r="H7" s="98"/>
      <c r="I7" s="99"/>
    </row>
    <row r="8" spans="1:11" x14ac:dyDescent="0.3">
      <c r="A8" s="52" t="s">
        <v>57</v>
      </c>
      <c r="B8" s="32"/>
      <c r="C8" s="16"/>
      <c r="D8" s="16"/>
      <c r="F8" s="97"/>
      <c r="G8" s="98"/>
      <c r="H8" s="98"/>
      <c r="I8" s="99"/>
    </row>
    <row r="9" spans="1:11" x14ac:dyDescent="0.3">
      <c r="A9" s="52" t="s">
        <v>48</v>
      </c>
      <c r="B9" s="3"/>
      <c r="C9" s="17"/>
      <c r="D9" s="17"/>
      <c r="F9" s="97"/>
      <c r="G9" s="98"/>
      <c r="H9" s="98"/>
      <c r="I9" s="99"/>
    </row>
    <row r="10" spans="1:11" x14ac:dyDescent="0.3">
      <c r="A10" s="52" t="s">
        <v>42</v>
      </c>
      <c r="B10" s="3"/>
      <c r="C10" s="17"/>
      <c r="D10" s="17"/>
      <c r="F10" s="97"/>
      <c r="G10" s="98"/>
      <c r="H10" s="98"/>
      <c r="I10" s="99"/>
    </row>
    <row r="11" spans="1:11" x14ac:dyDescent="0.3">
      <c r="A11" s="52" t="s">
        <v>49</v>
      </c>
      <c r="B11" s="2" t="s">
        <v>28</v>
      </c>
      <c r="C11" s="13"/>
      <c r="D11" s="13"/>
      <c r="F11" s="97"/>
      <c r="G11" s="98"/>
      <c r="H11" s="98"/>
      <c r="I11" s="99"/>
      <c r="J11" s="13"/>
    </row>
    <row r="12" spans="1:11" ht="28.8" x14ac:dyDescent="0.3">
      <c r="A12" s="61" t="s">
        <v>41</v>
      </c>
      <c r="B12" s="2"/>
      <c r="C12" s="13"/>
      <c r="D12" s="13"/>
      <c r="F12" s="97"/>
      <c r="G12" s="98"/>
      <c r="H12" s="98"/>
      <c r="I12" s="99"/>
      <c r="J12" s="13"/>
    </row>
    <row r="13" spans="1:11" x14ac:dyDescent="0.3">
      <c r="A13" s="18"/>
      <c r="B13" s="13"/>
      <c r="C13" s="13"/>
      <c r="D13" s="13"/>
      <c r="F13" s="97"/>
      <c r="G13" s="98"/>
      <c r="H13" s="98"/>
      <c r="I13" s="99"/>
      <c r="J13" s="13"/>
    </row>
    <row r="14" spans="1:11" x14ac:dyDescent="0.3">
      <c r="A14" s="140" t="s">
        <v>32</v>
      </c>
      <c r="B14" s="141"/>
      <c r="C14" s="19" t="s">
        <v>22</v>
      </c>
      <c r="D14" s="20" t="s">
        <v>23</v>
      </c>
      <c r="F14" s="97"/>
      <c r="G14" s="98"/>
      <c r="H14" s="98"/>
      <c r="I14" s="99"/>
      <c r="J14" s="21"/>
    </row>
    <row r="15" spans="1:11" x14ac:dyDescent="0.3">
      <c r="A15" s="105" t="s">
        <v>58</v>
      </c>
      <c r="B15" s="106"/>
      <c r="C15" s="2" t="s">
        <v>28</v>
      </c>
      <c r="D15" s="41">
        <f>IF(C15="yes",2,0)</f>
        <v>0</v>
      </c>
      <c r="F15" s="97"/>
      <c r="G15" s="98"/>
      <c r="H15" s="98"/>
      <c r="I15" s="99"/>
      <c r="J15" s="21"/>
    </row>
    <row r="16" spans="1:11" x14ac:dyDescent="0.3">
      <c r="A16" s="89" t="s">
        <v>59</v>
      </c>
      <c r="B16" s="90"/>
      <c r="C16" s="2" t="s">
        <v>28</v>
      </c>
      <c r="D16" s="41">
        <f>IF(C16="yes",1,0)</f>
        <v>0</v>
      </c>
      <c r="F16" s="97"/>
      <c r="G16" s="98"/>
      <c r="H16" s="98"/>
      <c r="I16" s="99"/>
      <c r="J16" s="21"/>
    </row>
    <row r="17" spans="1:11" x14ac:dyDescent="0.3">
      <c r="A17" s="89" t="s">
        <v>60</v>
      </c>
      <c r="B17" s="90"/>
      <c r="C17" s="2" t="s">
        <v>28</v>
      </c>
      <c r="D17" s="42">
        <f>IF(C17="yes",-2,0)</f>
        <v>0</v>
      </c>
      <c r="F17" s="97"/>
      <c r="G17" s="98"/>
      <c r="H17" s="98"/>
      <c r="I17" s="99"/>
      <c r="J17" s="21"/>
    </row>
    <row r="18" spans="1:11" x14ac:dyDescent="0.3">
      <c r="A18" s="89" t="s">
        <v>61</v>
      </c>
      <c r="B18" s="90"/>
      <c r="C18" s="2" t="s">
        <v>28</v>
      </c>
      <c r="D18" s="42">
        <f>IF(C18="yes",3,0)</f>
        <v>0</v>
      </c>
      <c r="F18" s="97"/>
      <c r="G18" s="98"/>
      <c r="H18" s="98"/>
      <c r="I18" s="99"/>
      <c r="J18" s="21"/>
    </row>
    <row r="19" spans="1:11" ht="14.4" customHeight="1" x14ac:dyDescent="0.3">
      <c r="A19" s="126" t="s">
        <v>71</v>
      </c>
      <c r="B19" s="127"/>
      <c r="C19" s="127"/>
      <c r="D19" s="128"/>
      <c r="F19" s="97"/>
      <c r="G19" s="98"/>
      <c r="H19" s="98"/>
      <c r="I19" s="99"/>
      <c r="J19" s="21"/>
    </row>
    <row r="20" spans="1:11" ht="16.8" customHeight="1" x14ac:dyDescent="0.3">
      <c r="A20" s="126" t="s">
        <v>71</v>
      </c>
      <c r="B20" s="127"/>
      <c r="C20" s="127"/>
      <c r="D20" s="128"/>
      <c r="F20" s="100"/>
      <c r="G20" s="101"/>
      <c r="H20" s="101"/>
      <c r="I20" s="102"/>
      <c r="J20" s="21"/>
    </row>
    <row r="21" spans="1:11" ht="14.4" customHeight="1" x14ac:dyDescent="0.3">
      <c r="A21" s="126" t="s">
        <v>71</v>
      </c>
      <c r="B21" s="127"/>
      <c r="C21" s="127"/>
      <c r="D21" s="128"/>
      <c r="F21" s="21"/>
      <c r="G21" s="21"/>
      <c r="H21" s="21"/>
      <c r="I21" s="21"/>
      <c r="J21" s="21"/>
    </row>
    <row r="22" spans="1:11" x14ac:dyDescent="0.3">
      <c r="A22" s="51"/>
      <c r="B22" s="51"/>
      <c r="C22" s="55" t="s">
        <v>27</v>
      </c>
      <c r="D22" s="43">
        <f>SUM(D15:D20)</f>
        <v>0</v>
      </c>
      <c r="G22" s="59" t="s">
        <v>63</v>
      </c>
      <c r="H22" s="139"/>
      <c r="I22" s="139"/>
      <c r="J22" s="21"/>
    </row>
    <row r="23" spans="1:11" x14ac:dyDescent="0.3">
      <c r="A23" s="22"/>
      <c r="B23" s="22"/>
      <c r="C23" s="22"/>
      <c r="D23" s="26"/>
      <c r="J23" s="21"/>
    </row>
    <row r="24" spans="1:11" x14ac:dyDescent="0.3">
      <c r="B24" s="36"/>
      <c r="C24" s="36"/>
      <c r="D24" s="36"/>
      <c r="E24" s="36"/>
      <c r="F24" s="130" t="s">
        <v>44</v>
      </c>
      <c r="G24" s="131"/>
      <c r="H24" s="131"/>
      <c r="I24" s="132"/>
      <c r="J24" s="27"/>
    </row>
    <row r="25" spans="1:11" ht="46.2" customHeight="1" x14ac:dyDescent="0.3">
      <c r="A25" s="138" t="s">
        <v>72</v>
      </c>
      <c r="B25" s="138"/>
      <c r="C25" s="138"/>
      <c r="D25" s="45"/>
      <c r="E25" s="45"/>
      <c r="F25" s="142"/>
      <c r="G25" s="143"/>
      <c r="H25" s="143"/>
      <c r="I25" s="144"/>
      <c r="J25" s="27"/>
    </row>
    <row r="26" spans="1:11" ht="15" customHeight="1" x14ac:dyDescent="0.3">
      <c r="A26" s="136" t="s">
        <v>65</v>
      </c>
      <c r="B26" s="136"/>
      <c r="C26" s="54" t="s">
        <v>64</v>
      </c>
      <c r="D26" s="39"/>
      <c r="E26" s="39"/>
      <c r="F26" s="145"/>
      <c r="G26" s="146"/>
      <c r="H26" s="146"/>
      <c r="I26" s="147"/>
      <c r="J26" s="35"/>
    </row>
    <row r="27" spans="1:11" x14ac:dyDescent="0.3">
      <c r="A27" s="137"/>
      <c r="B27" s="137"/>
      <c r="C27" s="40"/>
      <c r="D27" s="39"/>
      <c r="E27" s="39"/>
      <c r="F27" s="145"/>
      <c r="G27" s="146"/>
      <c r="H27" s="146"/>
      <c r="I27" s="147"/>
      <c r="J27" s="35"/>
    </row>
    <row r="28" spans="1:11" x14ac:dyDescent="0.3">
      <c r="A28" s="137"/>
      <c r="B28" s="137"/>
      <c r="C28" s="40"/>
      <c r="D28" s="39"/>
      <c r="E28" s="39"/>
      <c r="F28" s="145"/>
      <c r="G28" s="146"/>
      <c r="H28" s="146"/>
      <c r="I28" s="147"/>
      <c r="J28" s="28"/>
      <c r="K28" s="29"/>
    </row>
    <row r="29" spans="1:11" x14ac:dyDescent="0.3">
      <c r="A29" s="137"/>
      <c r="B29" s="137"/>
      <c r="C29" s="40"/>
      <c r="D29" s="39"/>
      <c r="E29" s="39"/>
      <c r="F29" s="148"/>
      <c r="G29" s="149"/>
      <c r="H29" s="149"/>
      <c r="I29" s="150"/>
      <c r="J29" s="30"/>
      <c r="K29" s="29"/>
    </row>
    <row r="30" spans="1:11" x14ac:dyDescent="0.3">
      <c r="A30" s="137"/>
      <c r="B30" s="137"/>
      <c r="C30" s="40"/>
      <c r="D30" s="39"/>
      <c r="E30" s="39"/>
      <c r="G30" s="39"/>
      <c r="H30" s="36"/>
      <c r="I30" s="36"/>
      <c r="J30" s="30"/>
      <c r="K30" s="29"/>
    </row>
    <row r="31" spans="1:11" x14ac:dyDescent="0.3">
      <c r="A31" s="137"/>
      <c r="B31" s="137"/>
      <c r="C31" s="40"/>
      <c r="D31" s="39"/>
      <c r="E31" s="39"/>
      <c r="F31" s="133" t="s">
        <v>45</v>
      </c>
      <c r="G31" s="134"/>
      <c r="H31" s="134"/>
      <c r="I31" s="135"/>
      <c r="J31" s="31"/>
      <c r="K31" s="29"/>
    </row>
    <row r="32" spans="1:11" x14ac:dyDescent="0.3">
      <c r="A32" s="137"/>
      <c r="B32" s="137"/>
      <c r="C32" s="40"/>
      <c r="D32" s="39"/>
      <c r="E32" s="39"/>
      <c r="F32" s="77"/>
      <c r="G32" s="86"/>
      <c r="H32" s="86"/>
      <c r="I32" s="78"/>
    </row>
    <row r="33" spans="1:9" x14ac:dyDescent="0.3">
      <c r="A33" s="137"/>
      <c r="B33" s="137"/>
      <c r="C33" s="40"/>
      <c r="D33" s="39"/>
      <c r="E33" s="39"/>
      <c r="F33" s="79"/>
      <c r="G33" s="87"/>
      <c r="H33" s="87"/>
      <c r="I33" s="80"/>
    </row>
    <row r="34" spans="1:9" x14ac:dyDescent="0.3">
      <c r="A34" s="137"/>
      <c r="B34" s="137"/>
      <c r="C34" s="40"/>
      <c r="D34" s="39"/>
      <c r="E34" s="39"/>
      <c r="F34" s="79"/>
      <c r="G34" s="87"/>
      <c r="H34" s="87"/>
      <c r="I34" s="80"/>
    </row>
    <row r="35" spans="1:9" x14ac:dyDescent="0.3">
      <c r="A35" s="137"/>
      <c r="B35" s="137"/>
      <c r="C35" s="40"/>
      <c r="D35" s="39"/>
      <c r="E35" s="39"/>
      <c r="F35" s="79"/>
      <c r="G35" s="87"/>
      <c r="H35" s="87"/>
      <c r="I35" s="80"/>
    </row>
    <row r="36" spans="1:9" x14ac:dyDescent="0.3">
      <c r="A36" s="137"/>
      <c r="B36" s="137"/>
      <c r="C36" s="40"/>
      <c r="D36" s="39"/>
      <c r="E36" s="39"/>
      <c r="F36" s="79"/>
      <c r="G36" s="87"/>
      <c r="H36" s="87"/>
      <c r="I36" s="80"/>
    </row>
    <row r="37" spans="1:9" x14ac:dyDescent="0.3">
      <c r="A37" s="137"/>
      <c r="B37" s="137"/>
      <c r="C37" s="40"/>
      <c r="D37" s="39"/>
      <c r="E37" s="39"/>
      <c r="F37" s="79"/>
      <c r="G37" s="87"/>
      <c r="H37" s="87"/>
      <c r="I37" s="80"/>
    </row>
    <row r="38" spans="1:9" x14ac:dyDescent="0.3">
      <c r="A38" s="137"/>
      <c r="B38" s="137"/>
      <c r="C38" s="40"/>
      <c r="D38" s="39"/>
      <c r="E38" s="39"/>
      <c r="F38" s="81"/>
      <c r="G38" s="88"/>
      <c r="H38" s="88"/>
      <c r="I38" s="82"/>
    </row>
    <row r="39" spans="1:9" x14ac:dyDescent="0.3">
      <c r="D39" s="46"/>
      <c r="E39" s="46"/>
      <c r="F39" s="46"/>
      <c r="G39" s="46"/>
    </row>
  </sheetData>
  <sheetProtection sheet="1" objects="1" scenarios="1"/>
  <mergeCells count="31">
    <mergeCell ref="A1:B1"/>
    <mergeCell ref="A2:H2"/>
    <mergeCell ref="F3:I3"/>
    <mergeCell ref="F4:I20"/>
    <mergeCell ref="A14:B14"/>
    <mergeCell ref="A15:B15"/>
    <mergeCell ref="A16:B16"/>
    <mergeCell ref="A17:B17"/>
    <mergeCell ref="A18:B18"/>
    <mergeCell ref="A19:D19"/>
    <mergeCell ref="A20:D20"/>
    <mergeCell ref="A21:D21"/>
    <mergeCell ref="H22:I22"/>
    <mergeCell ref="F24:I24"/>
    <mergeCell ref="A25:C25"/>
    <mergeCell ref="F25:I29"/>
    <mergeCell ref="A26:B26"/>
    <mergeCell ref="A27:B27"/>
    <mergeCell ref="A28:B28"/>
    <mergeCell ref="A29:B29"/>
    <mergeCell ref="A38:B38"/>
    <mergeCell ref="A30:B30"/>
    <mergeCell ref="A31:B31"/>
    <mergeCell ref="F31:I31"/>
    <mergeCell ref="A32:B32"/>
    <mergeCell ref="F32:I38"/>
    <mergeCell ref="A33:B33"/>
    <mergeCell ref="A34:B34"/>
    <mergeCell ref="A35:B35"/>
    <mergeCell ref="A36:B36"/>
    <mergeCell ref="A37:B37"/>
  </mergeCells>
  <dataValidations count="4">
    <dataValidation type="list" allowBlank="1" showInputMessage="1" showErrorMessage="1" sqref="C15:C18">
      <formula1>ChooseYesNo</formula1>
    </dataValidation>
    <dataValidation type="list" allowBlank="1" showInputMessage="1" showErrorMessage="1" sqref="D7">
      <formula1>RequestedItem</formula1>
    </dataValidation>
    <dataValidation type="list" allowBlank="1" showInputMessage="1" showErrorMessage="1" sqref="C11:D13 B13">
      <formula1>NewReplacement</formula1>
    </dataValidation>
    <dataValidation type="list" allowBlank="1" showInputMessage="1" showErrorMessage="1" sqref="B11">
      <formula1>NewReplacement2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Data!$D$15:$D$19</xm:f>
          </x14:formula1>
          <xm:sqref>B10</xm:sqref>
        </x14:dataValidation>
        <x14:dataValidation type="list" allowBlank="1" showInputMessage="1" showErrorMessage="1">
          <x14:formula1>
            <xm:f>Data!$A$15:$A$18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29"/>
  <sheetViews>
    <sheetView workbookViewId="0">
      <selection activeCell="H28" sqref="H28"/>
    </sheetView>
  </sheetViews>
  <sheetFormatPr defaultColWidth="8.88671875" defaultRowHeight="14.4" x14ac:dyDescent="0.3"/>
  <cols>
    <col min="1" max="1" width="32" style="7" customWidth="1"/>
    <col min="2" max="2" width="22.44140625" style="7" customWidth="1"/>
    <col min="3" max="16384" width="8.88671875" style="7"/>
  </cols>
  <sheetData>
    <row r="1" spans="1:11" s="5" customFormat="1" x14ac:dyDescent="0.3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1" x14ac:dyDescent="0.25">
      <c r="A3" s="6" t="s">
        <v>17</v>
      </c>
      <c r="B3" s="4"/>
    </row>
    <row r="4" spans="1:11" x14ac:dyDescent="0.25">
      <c r="A4" s="6" t="s">
        <v>16</v>
      </c>
      <c r="B4" s="4"/>
    </row>
    <row r="5" spans="1:11" x14ac:dyDescent="0.25">
      <c r="A5" s="6" t="s">
        <v>18</v>
      </c>
      <c r="B5" s="4"/>
    </row>
    <row r="6" spans="1:11" x14ac:dyDescent="0.25">
      <c r="A6" s="6" t="s">
        <v>21</v>
      </c>
      <c r="B6" s="33"/>
    </row>
    <row r="7" spans="1:11" x14ac:dyDescent="0.25">
      <c r="A7" s="6" t="s">
        <v>70</v>
      </c>
      <c r="B7" s="33"/>
    </row>
    <row r="8" spans="1:11" x14ac:dyDescent="0.25">
      <c r="B8" s="8"/>
    </row>
    <row r="9" spans="1:11" x14ac:dyDescent="0.25">
      <c r="A9" s="9" t="s">
        <v>30</v>
      </c>
      <c r="B9" s="66"/>
    </row>
    <row r="10" spans="1:11" x14ac:dyDescent="0.25">
      <c r="A10" s="9" t="s">
        <v>31</v>
      </c>
      <c r="B10" s="67"/>
    </row>
    <row r="11" spans="1:11" ht="15" thickBot="1" x14ac:dyDescent="0.35"/>
    <row r="12" spans="1:11" ht="14.4" customHeight="1" x14ac:dyDescent="0.3">
      <c r="A12" s="68" t="s">
        <v>74</v>
      </c>
      <c r="B12" s="69"/>
      <c r="C12" s="70"/>
    </row>
    <row r="13" spans="1:11" x14ac:dyDescent="0.3">
      <c r="A13" s="71"/>
      <c r="B13" s="72"/>
      <c r="C13" s="73"/>
    </row>
    <row r="14" spans="1:11" x14ac:dyDescent="0.3">
      <c r="A14" s="71"/>
      <c r="B14" s="72"/>
      <c r="C14" s="73"/>
    </row>
    <row r="15" spans="1:11" x14ac:dyDescent="0.3">
      <c r="A15" s="71"/>
      <c r="B15" s="72"/>
      <c r="C15" s="73"/>
    </row>
    <row r="16" spans="1:11" x14ac:dyDescent="0.3">
      <c r="A16" s="71"/>
      <c r="B16" s="72"/>
      <c r="C16" s="73"/>
    </row>
    <row r="17" spans="1:3" x14ac:dyDescent="0.3">
      <c r="A17" s="71"/>
      <c r="B17" s="72"/>
      <c r="C17" s="73"/>
    </row>
    <row r="18" spans="1:3" x14ac:dyDescent="0.3">
      <c r="A18" s="71"/>
      <c r="B18" s="72"/>
      <c r="C18" s="73"/>
    </row>
    <row r="19" spans="1:3" x14ac:dyDescent="0.3">
      <c r="A19" s="71"/>
      <c r="B19" s="72"/>
      <c r="C19" s="73"/>
    </row>
    <row r="20" spans="1:3" x14ac:dyDescent="0.3">
      <c r="A20" s="71"/>
      <c r="B20" s="72"/>
      <c r="C20" s="73"/>
    </row>
    <row r="21" spans="1:3" x14ac:dyDescent="0.3">
      <c r="A21" s="71"/>
      <c r="B21" s="72"/>
      <c r="C21" s="73"/>
    </row>
    <row r="22" spans="1:3" x14ac:dyDescent="0.3">
      <c r="A22" s="71"/>
      <c r="B22" s="72"/>
      <c r="C22" s="73"/>
    </row>
    <row r="23" spans="1:3" x14ac:dyDescent="0.3">
      <c r="A23" s="71"/>
      <c r="B23" s="72"/>
      <c r="C23" s="73"/>
    </row>
    <row r="24" spans="1:3" x14ac:dyDescent="0.3">
      <c r="A24" s="71"/>
      <c r="B24" s="72"/>
      <c r="C24" s="73"/>
    </row>
    <row r="25" spans="1:3" x14ac:dyDescent="0.3">
      <c r="A25" s="71"/>
      <c r="B25" s="72"/>
      <c r="C25" s="73"/>
    </row>
    <row r="26" spans="1:3" x14ac:dyDescent="0.3">
      <c r="A26" s="71"/>
      <c r="B26" s="72"/>
      <c r="C26" s="73"/>
    </row>
    <row r="27" spans="1:3" x14ac:dyDescent="0.3">
      <c r="A27" s="71"/>
      <c r="B27" s="72"/>
      <c r="C27" s="73"/>
    </row>
    <row r="28" spans="1:3" x14ac:dyDescent="0.3">
      <c r="A28" s="71"/>
      <c r="B28" s="72"/>
      <c r="C28" s="73"/>
    </row>
    <row r="29" spans="1:3" ht="15" thickBot="1" x14ac:dyDescent="0.35">
      <c r="A29" s="74"/>
      <c r="B29" s="75"/>
      <c r="C29" s="76"/>
    </row>
  </sheetData>
  <sheetProtection sheet="1" objects="1" scenarios="1"/>
  <mergeCells count="1">
    <mergeCell ref="A12:C29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8"/>
  <sheetViews>
    <sheetView tabSelected="1" workbookViewId="0">
      <selection activeCell="M17" sqref="M17"/>
    </sheetView>
  </sheetViews>
  <sheetFormatPr defaultColWidth="8.88671875" defaultRowHeight="14.4" x14ac:dyDescent="0.3"/>
  <cols>
    <col min="1" max="1" width="35" style="7" customWidth="1"/>
    <col min="2" max="2" width="27.109375" style="7" customWidth="1"/>
    <col min="3" max="3" width="8.5546875" style="7" customWidth="1"/>
    <col min="4" max="4" width="8.33203125" style="7" customWidth="1"/>
    <col min="5" max="5" width="3.33203125" style="7" customWidth="1"/>
    <col min="6" max="6" width="11" style="7" customWidth="1"/>
    <col min="7" max="7" width="18.6640625" style="7" customWidth="1"/>
    <col min="8" max="8" width="12.6640625" style="7" customWidth="1"/>
    <col min="9" max="9" width="8.6640625" style="7" customWidth="1"/>
    <col min="10" max="10" width="1.5546875" style="7" hidden="1" customWidth="1"/>
    <col min="11" max="16384" width="8.88671875" style="7"/>
  </cols>
  <sheetData>
    <row r="1" spans="1:11" ht="21" x14ac:dyDescent="0.3">
      <c r="A1" s="57" t="s">
        <v>68</v>
      </c>
      <c r="B1" s="8"/>
    </row>
    <row r="2" spans="1:11" ht="34.5" customHeight="1" x14ac:dyDescent="0.3">
      <c r="A2" s="110" t="s">
        <v>52</v>
      </c>
      <c r="B2" s="111"/>
    </row>
    <row r="3" spans="1:11" x14ac:dyDescent="0.3">
      <c r="A3" s="52" t="s">
        <v>8</v>
      </c>
      <c r="B3" s="10"/>
      <c r="C3" s="13"/>
      <c r="D3" s="13"/>
      <c r="E3" s="12"/>
      <c r="F3" s="91" t="s">
        <v>62</v>
      </c>
      <c r="G3" s="92"/>
      <c r="H3" s="92"/>
      <c r="I3" s="93"/>
      <c r="J3" s="11"/>
      <c r="K3" s="12"/>
    </row>
    <row r="4" spans="1:11" x14ac:dyDescent="0.3">
      <c r="A4" s="52" t="s">
        <v>0</v>
      </c>
      <c r="B4" s="10"/>
      <c r="C4" s="13"/>
      <c r="D4" s="13"/>
      <c r="E4" s="12"/>
      <c r="F4" s="94"/>
      <c r="G4" s="95"/>
      <c r="H4" s="95"/>
      <c r="I4" s="96"/>
      <c r="J4" s="11"/>
      <c r="K4" s="12"/>
    </row>
    <row r="5" spans="1:11" x14ac:dyDescent="0.3">
      <c r="A5" s="52" t="s">
        <v>1</v>
      </c>
      <c r="B5" s="14"/>
      <c r="C5" s="15"/>
      <c r="D5" s="15"/>
      <c r="E5" s="12"/>
      <c r="F5" s="97"/>
      <c r="G5" s="98"/>
      <c r="H5" s="98"/>
      <c r="I5" s="99"/>
      <c r="J5" s="11"/>
      <c r="K5" s="12"/>
    </row>
    <row r="6" spans="1:11" x14ac:dyDescent="0.3">
      <c r="F6" s="97"/>
      <c r="G6" s="98"/>
      <c r="H6" s="98"/>
      <c r="I6" s="99"/>
    </row>
    <row r="7" spans="1:11" x14ac:dyDescent="0.3">
      <c r="A7" s="52" t="s">
        <v>46</v>
      </c>
      <c r="B7" s="2" t="s">
        <v>28</v>
      </c>
      <c r="C7" s="13"/>
      <c r="D7" s="13"/>
      <c r="F7" s="97"/>
      <c r="G7" s="98"/>
      <c r="H7" s="98"/>
      <c r="I7" s="99"/>
    </row>
    <row r="8" spans="1:11" x14ac:dyDescent="0.3">
      <c r="A8" s="52" t="s">
        <v>47</v>
      </c>
      <c r="B8" s="32"/>
      <c r="C8" s="16"/>
      <c r="D8" s="16"/>
      <c r="F8" s="97"/>
      <c r="G8" s="98"/>
      <c r="H8" s="98"/>
      <c r="I8" s="99"/>
    </row>
    <row r="9" spans="1:11" x14ac:dyDescent="0.3">
      <c r="A9" s="52" t="s">
        <v>48</v>
      </c>
      <c r="B9" s="3"/>
      <c r="C9" s="17"/>
      <c r="D9" s="17"/>
      <c r="F9" s="97"/>
      <c r="G9" s="98"/>
      <c r="H9" s="98"/>
      <c r="I9" s="99"/>
    </row>
    <row r="10" spans="1:11" x14ac:dyDescent="0.3">
      <c r="A10" s="52" t="s">
        <v>42</v>
      </c>
      <c r="B10" s="65" t="s">
        <v>28</v>
      </c>
      <c r="C10" s="17"/>
      <c r="D10" s="17"/>
      <c r="F10" s="97"/>
      <c r="G10" s="98"/>
      <c r="H10" s="98"/>
      <c r="I10" s="99"/>
    </row>
    <row r="11" spans="1:11" x14ac:dyDescent="0.3">
      <c r="A11" s="52" t="s">
        <v>49</v>
      </c>
      <c r="B11" s="2" t="s">
        <v>28</v>
      </c>
      <c r="C11" s="13"/>
      <c r="D11" s="13"/>
      <c r="F11" s="97"/>
      <c r="G11" s="98"/>
      <c r="H11" s="98"/>
      <c r="I11" s="99"/>
      <c r="J11" s="13"/>
    </row>
    <row r="12" spans="1:11" x14ac:dyDescent="0.3">
      <c r="A12" s="53" t="s">
        <v>41</v>
      </c>
      <c r="B12" s="2"/>
      <c r="D12" s="13"/>
      <c r="F12" s="97"/>
      <c r="G12" s="98"/>
      <c r="H12" s="98"/>
      <c r="I12" s="99"/>
      <c r="J12" s="13"/>
    </row>
    <row r="13" spans="1:11" ht="20.399999999999999" customHeight="1" x14ac:dyDescent="0.3">
      <c r="A13" s="112"/>
      <c r="B13" s="113"/>
      <c r="D13" s="13"/>
      <c r="F13" s="97"/>
      <c r="G13" s="98"/>
      <c r="H13" s="98"/>
      <c r="I13" s="99"/>
      <c r="J13" s="13"/>
    </row>
    <row r="14" spans="1:11" x14ac:dyDescent="0.3">
      <c r="A14" s="38"/>
      <c r="B14" s="13"/>
      <c r="C14" s="13"/>
      <c r="D14" s="13"/>
      <c r="F14" s="97"/>
      <c r="G14" s="98"/>
      <c r="H14" s="98"/>
      <c r="I14" s="99"/>
      <c r="J14" s="13"/>
    </row>
    <row r="15" spans="1:11" x14ac:dyDescent="0.3">
      <c r="A15" s="121" t="s">
        <v>32</v>
      </c>
      <c r="B15" s="122"/>
      <c r="C15" s="49" t="s">
        <v>22</v>
      </c>
      <c r="D15" s="49" t="s">
        <v>23</v>
      </c>
      <c r="F15" s="97"/>
      <c r="G15" s="98"/>
      <c r="H15" s="98"/>
      <c r="I15" s="99"/>
      <c r="J15" s="21"/>
    </row>
    <row r="16" spans="1:11" x14ac:dyDescent="0.3">
      <c r="A16" s="114" t="s">
        <v>50</v>
      </c>
      <c r="B16" s="114"/>
      <c r="C16" s="2" t="s">
        <v>28</v>
      </c>
      <c r="D16" s="41">
        <f>IF(C16="yes",10,0)</f>
        <v>0</v>
      </c>
      <c r="F16" s="97"/>
      <c r="G16" s="98"/>
      <c r="H16" s="98"/>
      <c r="I16" s="99"/>
      <c r="J16" s="21"/>
    </row>
    <row r="17" spans="1:18" ht="16.2" customHeight="1" x14ac:dyDescent="0.3">
      <c r="A17" s="118" t="s">
        <v>73</v>
      </c>
      <c r="B17" s="119"/>
      <c r="C17" s="119"/>
      <c r="D17" s="120"/>
      <c r="F17" s="97"/>
      <c r="G17" s="98"/>
      <c r="H17" s="98"/>
      <c r="I17" s="99"/>
      <c r="J17" s="21"/>
    </row>
    <row r="18" spans="1:18" ht="65.25" customHeight="1" x14ac:dyDescent="0.3">
      <c r="A18" s="107"/>
      <c r="B18" s="108"/>
      <c r="C18" s="108"/>
      <c r="D18" s="109"/>
      <c r="F18" s="97"/>
      <c r="G18" s="98"/>
      <c r="H18" s="98"/>
      <c r="I18" s="99"/>
      <c r="J18" s="21"/>
    </row>
    <row r="19" spans="1:18" x14ac:dyDescent="0.3">
      <c r="A19" s="105" t="s">
        <v>51</v>
      </c>
      <c r="B19" s="106"/>
      <c r="C19" s="2" t="s">
        <v>28</v>
      </c>
      <c r="D19" s="41">
        <f>IF(C19="yes",2,0)</f>
        <v>0</v>
      </c>
      <c r="F19" s="97"/>
      <c r="G19" s="98"/>
      <c r="H19" s="98"/>
      <c r="I19" s="99"/>
      <c r="J19" s="21"/>
    </row>
    <row r="20" spans="1:18" x14ac:dyDescent="0.3">
      <c r="A20" s="89" t="s">
        <v>53</v>
      </c>
      <c r="B20" s="90"/>
      <c r="C20" s="2" t="s">
        <v>28</v>
      </c>
      <c r="D20" s="41">
        <f>IF(C20="yes",1,0)</f>
        <v>0</v>
      </c>
      <c r="F20" s="97"/>
      <c r="G20" s="98"/>
      <c r="H20" s="98"/>
      <c r="I20" s="99"/>
      <c r="J20" s="21"/>
    </row>
    <row r="21" spans="1:18" ht="18" customHeight="1" x14ac:dyDescent="0.3">
      <c r="A21" s="117" t="s">
        <v>55</v>
      </c>
      <c r="B21" s="123"/>
      <c r="C21" s="44"/>
      <c r="D21" s="42">
        <f>IF(C21=0,0,IF(C21&lt;10,1,IF(C21&lt;20,2,3)))</f>
        <v>0</v>
      </c>
      <c r="F21" s="97"/>
      <c r="G21" s="98"/>
      <c r="H21" s="98"/>
      <c r="I21" s="99"/>
      <c r="J21" s="21"/>
    </row>
    <row r="22" spans="1:18" ht="16.5" customHeight="1" x14ac:dyDescent="0.3">
      <c r="A22" s="105" t="s">
        <v>54</v>
      </c>
      <c r="B22" s="106"/>
      <c r="C22" s="2" t="s">
        <v>28</v>
      </c>
      <c r="D22" s="42">
        <f>IF(C22="yes",-2,0)</f>
        <v>0</v>
      </c>
      <c r="F22" s="97"/>
      <c r="G22" s="98"/>
      <c r="H22" s="98"/>
      <c r="I22" s="99"/>
      <c r="J22" s="21"/>
    </row>
    <row r="23" spans="1:18" ht="31.2" customHeight="1" x14ac:dyDescent="0.3">
      <c r="A23" s="117" t="s">
        <v>66</v>
      </c>
      <c r="B23" s="117"/>
      <c r="C23" s="40" t="s">
        <v>28</v>
      </c>
      <c r="D23" s="42">
        <f>IF(C23="no",1,0)</f>
        <v>0</v>
      </c>
      <c r="F23" s="97"/>
      <c r="G23" s="98"/>
      <c r="H23" s="98"/>
      <c r="I23" s="99"/>
      <c r="J23" s="21"/>
    </row>
    <row r="24" spans="1:18" ht="21" customHeight="1" x14ac:dyDescent="0.3">
      <c r="A24" s="124" t="s">
        <v>71</v>
      </c>
      <c r="B24" s="125"/>
      <c r="C24" s="63"/>
      <c r="D24" s="64"/>
      <c r="F24" s="100"/>
      <c r="G24" s="101"/>
      <c r="H24" s="101"/>
      <c r="I24" s="102"/>
      <c r="J24" s="21"/>
    </row>
    <row r="25" spans="1:18" ht="16.8" customHeight="1" x14ac:dyDescent="0.3">
      <c r="A25" s="89" t="s">
        <v>67</v>
      </c>
      <c r="B25" s="90"/>
      <c r="C25" s="2" t="s">
        <v>28</v>
      </c>
      <c r="D25" s="42">
        <f>IF(C25="yes",3,0)</f>
        <v>0</v>
      </c>
      <c r="J25" s="21"/>
    </row>
    <row r="26" spans="1:18" x14ac:dyDescent="0.3">
      <c r="A26" s="23"/>
      <c r="B26" s="24"/>
      <c r="C26" s="25" t="s">
        <v>27</v>
      </c>
      <c r="D26" s="50">
        <f>SUM(D16:D25)</f>
        <v>0</v>
      </c>
      <c r="G26" s="58" t="s">
        <v>63</v>
      </c>
      <c r="H26" s="103"/>
      <c r="I26" s="104"/>
      <c r="J26" s="21"/>
    </row>
    <row r="27" spans="1:18" x14ac:dyDescent="0.3">
      <c r="A27" s="22"/>
      <c r="B27" s="22"/>
      <c r="C27" s="22"/>
      <c r="D27" s="26"/>
      <c r="F27" s="48"/>
      <c r="G27" s="48"/>
      <c r="H27" s="48"/>
      <c r="I27" s="48"/>
      <c r="J27" s="21"/>
    </row>
    <row r="28" spans="1:18" x14ac:dyDescent="0.3">
      <c r="A28" s="115" t="s">
        <v>43</v>
      </c>
      <c r="B28" s="116"/>
      <c r="C28" s="22"/>
      <c r="D28" s="83" t="s">
        <v>56</v>
      </c>
      <c r="E28" s="84"/>
      <c r="F28" s="84"/>
      <c r="G28" s="84"/>
      <c r="H28" s="84"/>
      <c r="I28" s="85"/>
      <c r="J28" s="21"/>
      <c r="M28" s="13"/>
      <c r="N28" s="13"/>
      <c r="O28" s="13"/>
      <c r="P28" s="13"/>
      <c r="Q28" s="13"/>
      <c r="R28" s="13"/>
    </row>
    <row r="29" spans="1:18" x14ac:dyDescent="0.3">
      <c r="A29" s="77"/>
      <c r="B29" s="78"/>
      <c r="C29" s="36"/>
      <c r="D29" s="77"/>
      <c r="E29" s="86"/>
      <c r="F29" s="86"/>
      <c r="G29" s="86"/>
      <c r="H29" s="86"/>
      <c r="I29" s="78"/>
      <c r="J29" s="27"/>
      <c r="M29" s="13"/>
      <c r="N29" s="13"/>
      <c r="O29" s="13"/>
      <c r="P29" s="13"/>
      <c r="Q29" s="13"/>
      <c r="R29" s="13"/>
    </row>
    <row r="30" spans="1:18" x14ac:dyDescent="0.3">
      <c r="A30" s="79"/>
      <c r="B30" s="80"/>
      <c r="C30" s="36"/>
      <c r="D30" s="79"/>
      <c r="E30" s="87"/>
      <c r="F30" s="87"/>
      <c r="G30" s="87"/>
      <c r="H30" s="87"/>
      <c r="I30" s="80"/>
      <c r="J30" s="27"/>
      <c r="M30" s="13"/>
      <c r="N30" s="37"/>
      <c r="O30" s="37"/>
      <c r="P30" s="56"/>
      <c r="Q30" s="29"/>
      <c r="R30" s="13"/>
    </row>
    <row r="31" spans="1:18" x14ac:dyDescent="0.3">
      <c r="A31" s="79"/>
      <c r="B31" s="80"/>
      <c r="C31" s="36"/>
      <c r="D31" s="79"/>
      <c r="E31" s="87"/>
      <c r="F31" s="87"/>
      <c r="G31" s="87"/>
      <c r="H31" s="87"/>
      <c r="I31" s="80"/>
      <c r="J31" s="27"/>
      <c r="M31" s="13"/>
      <c r="N31" s="13"/>
      <c r="O31" s="13"/>
      <c r="P31" s="13"/>
      <c r="Q31" s="13"/>
      <c r="R31" s="13"/>
    </row>
    <row r="32" spans="1:18" x14ac:dyDescent="0.3">
      <c r="A32" s="79"/>
      <c r="B32" s="80"/>
      <c r="C32" s="36"/>
      <c r="D32" s="79"/>
      <c r="E32" s="87"/>
      <c r="F32" s="87"/>
      <c r="G32" s="87"/>
      <c r="H32" s="87"/>
      <c r="I32" s="80"/>
      <c r="J32" s="27"/>
      <c r="M32" s="13"/>
      <c r="N32" s="13"/>
      <c r="O32" s="13"/>
      <c r="P32" s="13"/>
      <c r="Q32" s="13"/>
      <c r="R32" s="13"/>
    </row>
    <row r="33" spans="1:18" x14ac:dyDescent="0.3">
      <c r="A33" s="79"/>
      <c r="B33" s="80"/>
      <c r="C33" s="36"/>
      <c r="D33" s="79"/>
      <c r="E33" s="87"/>
      <c r="F33" s="87"/>
      <c r="G33" s="87"/>
      <c r="H33" s="87"/>
      <c r="I33" s="80"/>
      <c r="J33" s="34"/>
      <c r="M33" s="13"/>
      <c r="N33" s="13"/>
      <c r="O33" s="13"/>
      <c r="P33" s="13"/>
      <c r="Q33" s="13"/>
      <c r="R33" s="13"/>
    </row>
    <row r="34" spans="1:18" x14ac:dyDescent="0.3">
      <c r="A34" s="79"/>
      <c r="B34" s="80"/>
      <c r="C34" s="36"/>
      <c r="D34" s="79"/>
      <c r="E34" s="87"/>
      <c r="F34" s="87"/>
      <c r="G34" s="87"/>
      <c r="H34" s="87"/>
      <c r="I34" s="80"/>
      <c r="J34" s="34"/>
    </row>
    <row r="35" spans="1:18" x14ac:dyDescent="0.3">
      <c r="A35" s="81"/>
      <c r="B35" s="82"/>
      <c r="C35" s="36"/>
      <c r="D35" s="81"/>
      <c r="E35" s="88"/>
      <c r="F35" s="88"/>
      <c r="G35" s="88"/>
      <c r="H35" s="88"/>
      <c r="I35" s="82"/>
      <c r="J35" s="28"/>
      <c r="K35" s="29"/>
    </row>
    <row r="36" spans="1:18" x14ac:dyDescent="0.3">
      <c r="C36" s="36"/>
      <c r="J36" s="30"/>
      <c r="K36" s="29"/>
    </row>
    <row r="37" spans="1:18" x14ac:dyDescent="0.3">
      <c r="A37" s="36"/>
      <c r="B37" s="36"/>
      <c r="C37" s="36"/>
      <c r="D37" s="36"/>
      <c r="E37" s="36"/>
      <c r="F37" s="36"/>
      <c r="G37" s="36"/>
      <c r="H37" s="36"/>
      <c r="I37" s="36"/>
      <c r="J37" s="30"/>
      <c r="K37" s="29"/>
    </row>
    <row r="38" spans="1:18" x14ac:dyDescent="0.3">
      <c r="B38" s="47"/>
      <c r="E38" s="36"/>
      <c r="F38" s="36"/>
      <c r="G38" s="36"/>
      <c r="H38" s="36"/>
      <c r="I38" s="36"/>
      <c r="J38" s="31"/>
      <c r="K38" s="29"/>
    </row>
  </sheetData>
  <sheetProtection sheet="1" objects="1" scenarios="1"/>
  <mergeCells count="20">
    <mergeCell ref="A2:B2"/>
    <mergeCell ref="A13:B13"/>
    <mergeCell ref="A16:B16"/>
    <mergeCell ref="A28:B28"/>
    <mergeCell ref="A23:B23"/>
    <mergeCell ref="A17:D17"/>
    <mergeCell ref="A15:B15"/>
    <mergeCell ref="A21:B21"/>
    <mergeCell ref="A24:B24"/>
    <mergeCell ref="A29:B35"/>
    <mergeCell ref="D28:I28"/>
    <mergeCell ref="D29:I35"/>
    <mergeCell ref="A20:B20"/>
    <mergeCell ref="F3:I3"/>
    <mergeCell ref="F4:I24"/>
    <mergeCell ref="H26:I26"/>
    <mergeCell ref="A22:B22"/>
    <mergeCell ref="A19:B19"/>
    <mergeCell ref="A25:B25"/>
    <mergeCell ref="A18:D18"/>
  </mergeCells>
  <dataValidations count="6">
    <dataValidation type="list" allowBlank="1" showInputMessage="1" showErrorMessage="1" sqref="C16 C19:C20 C22:C25">
      <formula1>ChooseYesNo</formula1>
    </dataValidation>
    <dataValidation type="list" allowBlank="1" showInputMessage="1" showErrorMessage="1" sqref="D7">
      <formula1>RequestedItem</formula1>
    </dataValidation>
    <dataValidation type="list" allowBlank="1" showInputMessage="1" showErrorMessage="1" sqref="B14">
      <formula1>NewReplacement</formula1>
    </dataValidation>
    <dataValidation type="list" allowBlank="1" showInputMessage="1" showErrorMessage="1" sqref="B7">
      <formula1>RequestedItem2</formula1>
    </dataValidation>
    <dataValidation type="list" allowBlank="1" showInputMessage="1" showErrorMessage="1" sqref="B11">
      <formula1>NewReplacement2</formula1>
    </dataValidation>
    <dataValidation type="list" allowBlank="1" showInputMessage="1" showErrorMessage="1" sqref="B10">
      <formula1>FundingSource3</formula1>
    </dataValidation>
  </dataValidations>
  <pageMargins left="0.7" right="0.7" top="0.75" bottom="0.75" header="0.3" footer="0.3"/>
  <pageSetup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38"/>
  <sheetViews>
    <sheetView workbookViewId="0">
      <selection activeCell="D13" sqref="D13"/>
    </sheetView>
  </sheetViews>
  <sheetFormatPr defaultColWidth="8.88671875" defaultRowHeight="14.4" x14ac:dyDescent="0.3"/>
  <cols>
    <col min="1" max="1" width="35" style="7" customWidth="1"/>
    <col min="2" max="2" width="27.109375" style="7" customWidth="1"/>
    <col min="3" max="3" width="8.5546875" style="7" customWidth="1"/>
    <col min="4" max="4" width="8.33203125" style="7" customWidth="1"/>
    <col min="5" max="5" width="3.33203125" style="7" customWidth="1"/>
    <col min="6" max="6" width="11" style="7" customWidth="1"/>
    <col min="7" max="7" width="18.6640625" style="7" customWidth="1"/>
    <col min="8" max="8" width="12.6640625" style="7" customWidth="1"/>
    <col min="9" max="9" width="8.6640625" style="7" customWidth="1"/>
    <col min="10" max="10" width="1.5546875" style="7" hidden="1" customWidth="1"/>
    <col min="11" max="16384" width="8.88671875" style="7"/>
  </cols>
  <sheetData>
    <row r="1" spans="1:11" ht="21" x14ac:dyDescent="0.3">
      <c r="A1" s="60" t="s">
        <v>68</v>
      </c>
      <c r="B1" s="8"/>
    </row>
    <row r="2" spans="1:11" ht="28.8" customHeight="1" x14ac:dyDescent="0.3">
      <c r="A2" s="110" t="s">
        <v>52</v>
      </c>
      <c r="B2" s="111"/>
    </row>
    <row r="3" spans="1:11" x14ac:dyDescent="0.3">
      <c r="A3" s="52" t="s">
        <v>8</v>
      </c>
      <c r="B3" s="10"/>
      <c r="C3" s="13"/>
      <c r="D3" s="13"/>
      <c r="E3" s="12"/>
      <c r="F3" s="91" t="s">
        <v>62</v>
      </c>
      <c r="G3" s="92"/>
      <c r="H3" s="92"/>
      <c r="I3" s="93"/>
      <c r="J3" s="11"/>
      <c r="K3" s="12"/>
    </row>
    <row r="4" spans="1:11" x14ac:dyDescent="0.3">
      <c r="A4" s="52" t="s">
        <v>0</v>
      </c>
      <c r="B4" s="10"/>
      <c r="C4" s="13"/>
      <c r="D4" s="13"/>
      <c r="E4" s="12"/>
      <c r="F4" s="94"/>
      <c r="G4" s="95"/>
      <c r="H4" s="95"/>
      <c r="I4" s="96"/>
      <c r="J4" s="11"/>
      <c r="K4" s="12"/>
    </row>
    <row r="5" spans="1:11" x14ac:dyDescent="0.3">
      <c r="A5" s="52" t="s">
        <v>1</v>
      </c>
      <c r="B5" s="14"/>
      <c r="C5" s="15"/>
      <c r="D5" s="15"/>
      <c r="E5" s="12"/>
      <c r="F5" s="97"/>
      <c r="G5" s="98"/>
      <c r="H5" s="98"/>
      <c r="I5" s="99"/>
      <c r="J5" s="11"/>
      <c r="K5" s="12"/>
    </row>
    <row r="6" spans="1:11" x14ac:dyDescent="0.3">
      <c r="F6" s="97"/>
      <c r="G6" s="98"/>
      <c r="H6" s="98"/>
      <c r="I6" s="99"/>
    </row>
    <row r="7" spans="1:11" x14ac:dyDescent="0.3">
      <c r="A7" s="52" t="s">
        <v>46</v>
      </c>
      <c r="B7" s="2" t="s">
        <v>28</v>
      </c>
      <c r="C7" s="13"/>
      <c r="D7" s="13"/>
      <c r="F7" s="97"/>
      <c r="G7" s="98"/>
      <c r="H7" s="98"/>
      <c r="I7" s="99"/>
    </row>
    <row r="8" spans="1:11" x14ac:dyDescent="0.3">
      <c r="A8" s="52" t="s">
        <v>47</v>
      </c>
      <c r="B8" s="32"/>
      <c r="C8" s="16"/>
      <c r="D8" s="16"/>
      <c r="F8" s="97"/>
      <c r="G8" s="98"/>
      <c r="H8" s="98"/>
      <c r="I8" s="99"/>
    </row>
    <row r="9" spans="1:11" x14ac:dyDescent="0.3">
      <c r="A9" s="52" t="s">
        <v>48</v>
      </c>
      <c r="B9" s="3"/>
      <c r="C9" s="17"/>
      <c r="D9" s="17"/>
      <c r="F9" s="97"/>
      <c r="G9" s="98"/>
      <c r="H9" s="98"/>
      <c r="I9" s="99"/>
    </row>
    <row r="10" spans="1:11" x14ac:dyDescent="0.3">
      <c r="A10" s="52" t="s">
        <v>42</v>
      </c>
      <c r="B10" s="65" t="s">
        <v>28</v>
      </c>
      <c r="C10" s="17"/>
      <c r="D10" s="17"/>
      <c r="F10" s="97"/>
      <c r="G10" s="98"/>
      <c r="H10" s="98"/>
      <c r="I10" s="99"/>
    </row>
    <row r="11" spans="1:11" x14ac:dyDescent="0.3">
      <c r="A11" s="52" t="s">
        <v>49</v>
      </c>
      <c r="B11" s="2" t="s">
        <v>28</v>
      </c>
      <c r="C11" s="13"/>
      <c r="D11" s="13"/>
      <c r="F11" s="97"/>
      <c r="G11" s="98"/>
      <c r="H11" s="98"/>
      <c r="I11" s="99"/>
      <c r="J11" s="13"/>
    </row>
    <row r="12" spans="1:11" x14ac:dyDescent="0.3">
      <c r="A12" s="53" t="s">
        <v>41</v>
      </c>
      <c r="B12" s="2"/>
      <c r="D12" s="13"/>
      <c r="F12" s="97"/>
      <c r="G12" s="98"/>
      <c r="H12" s="98"/>
      <c r="I12" s="99"/>
      <c r="J12" s="13"/>
    </row>
    <row r="13" spans="1:11" x14ac:dyDescent="0.3">
      <c r="A13" s="112"/>
      <c r="B13" s="113"/>
      <c r="D13" s="13"/>
      <c r="F13" s="97"/>
      <c r="G13" s="98"/>
      <c r="H13" s="98"/>
      <c r="I13" s="99"/>
      <c r="J13" s="13"/>
    </row>
    <row r="14" spans="1:11" x14ac:dyDescent="0.3">
      <c r="A14" s="38"/>
      <c r="B14" s="13"/>
      <c r="C14" s="13"/>
      <c r="D14" s="13"/>
      <c r="F14" s="97"/>
      <c r="G14" s="98"/>
      <c r="H14" s="98"/>
      <c r="I14" s="99"/>
      <c r="J14" s="13"/>
    </row>
    <row r="15" spans="1:11" x14ac:dyDescent="0.3">
      <c r="A15" s="121" t="s">
        <v>32</v>
      </c>
      <c r="B15" s="122"/>
      <c r="C15" s="49" t="s">
        <v>22</v>
      </c>
      <c r="D15" s="49" t="s">
        <v>23</v>
      </c>
      <c r="F15" s="97"/>
      <c r="G15" s="98"/>
      <c r="H15" s="98"/>
      <c r="I15" s="99"/>
      <c r="J15" s="21"/>
    </row>
    <row r="16" spans="1:11" x14ac:dyDescent="0.3">
      <c r="A16" s="114" t="s">
        <v>50</v>
      </c>
      <c r="B16" s="114"/>
      <c r="C16" s="2" t="s">
        <v>28</v>
      </c>
      <c r="D16" s="41">
        <f>IF(C16="yes",10,0)</f>
        <v>0</v>
      </c>
      <c r="F16" s="97"/>
      <c r="G16" s="98"/>
      <c r="H16" s="98"/>
      <c r="I16" s="99"/>
      <c r="J16" s="21"/>
    </row>
    <row r="17" spans="1:18" ht="16.2" customHeight="1" x14ac:dyDescent="0.3">
      <c r="A17" s="118" t="s">
        <v>73</v>
      </c>
      <c r="B17" s="119"/>
      <c r="C17" s="119"/>
      <c r="D17" s="120"/>
      <c r="F17" s="97"/>
      <c r="G17" s="98"/>
      <c r="H17" s="98"/>
      <c r="I17" s="99"/>
      <c r="J17" s="21"/>
    </row>
    <row r="18" spans="1:18" ht="65.25" customHeight="1" x14ac:dyDescent="0.3">
      <c r="A18" s="107"/>
      <c r="B18" s="108"/>
      <c r="C18" s="108"/>
      <c r="D18" s="109"/>
      <c r="F18" s="97"/>
      <c r="G18" s="98"/>
      <c r="H18" s="98"/>
      <c r="I18" s="99"/>
      <c r="J18" s="21"/>
    </row>
    <row r="19" spans="1:18" x14ac:dyDescent="0.3">
      <c r="A19" s="105" t="s">
        <v>51</v>
      </c>
      <c r="B19" s="106"/>
      <c r="C19" s="2" t="s">
        <v>28</v>
      </c>
      <c r="D19" s="41">
        <f>IF(C19="yes",2,0)</f>
        <v>0</v>
      </c>
      <c r="F19" s="97"/>
      <c r="G19" s="98"/>
      <c r="H19" s="98"/>
      <c r="I19" s="99"/>
      <c r="J19" s="21"/>
    </row>
    <row r="20" spans="1:18" x14ac:dyDescent="0.3">
      <c r="A20" s="89" t="s">
        <v>53</v>
      </c>
      <c r="B20" s="90"/>
      <c r="C20" s="2" t="s">
        <v>28</v>
      </c>
      <c r="D20" s="41">
        <f>IF(C20="yes",1,0)</f>
        <v>0</v>
      </c>
      <c r="F20" s="97"/>
      <c r="G20" s="98"/>
      <c r="H20" s="98"/>
      <c r="I20" s="99"/>
      <c r="J20" s="21"/>
    </row>
    <row r="21" spans="1:18" ht="18" customHeight="1" x14ac:dyDescent="0.3">
      <c r="A21" s="117" t="s">
        <v>55</v>
      </c>
      <c r="B21" s="123"/>
      <c r="C21" s="44"/>
      <c r="D21" s="42">
        <f>IF(C21=0,0,IF(C21&lt;10,1,IF(C21&lt;20,2,3)))</f>
        <v>0</v>
      </c>
      <c r="F21" s="97"/>
      <c r="G21" s="98"/>
      <c r="H21" s="98"/>
      <c r="I21" s="99"/>
      <c r="J21" s="21"/>
    </row>
    <row r="22" spans="1:18" ht="16.5" customHeight="1" x14ac:dyDescent="0.3">
      <c r="A22" s="105" t="s">
        <v>54</v>
      </c>
      <c r="B22" s="106"/>
      <c r="C22" s="2" t="s">
        <v>28</v>
      </c>
      <c r="D22" s="42">
        <f>IF(C22="yes",-2,0)</f>
        <v>0</v>
      </c>
      <c r="F22" s="97"/>
      <c r="G22" s="98"/>
      <c r="H22" s="98"/>
      <c r="I22" s="99"/>
      <c r="J22" s="21"/>
    </row>
    <row r="23" spans="1:18" ht="31.2" customHeight="1" x14ac:dyDescent="0.3">
      <c r="A23" s="117" t="s">
        <v>66</v>
      </c>
      <c r="B23" s="117"/>
      <c r="C23" s="40" t="s">
        <v>28</v>
      </c>
      <c r="D23" s="42">
        <f>IF(C23="no",1,0)</f>
        <v>0</v>
      </c>
      <c r="F23" s="97"/>
      <c r="G23" s="98"/>
      <c r="H23" s="98"/>
      <c r="I23" s="99"/>
      <c r="J23" s="21"/>
    </row>
    <row r="24" spans="1:18" ht="21" customHeight="1" x14ac:dyDescent="0.3">
      <c r="A24" s="124" t="s">
        <v>71</v>
      </c>
      <c r="B24" s="125"/>
      <c r="C24" s="63"/>
      <c r="D24" s="64"/>
      <c r="F24" s="100"/>
      <c r="G24" s="101"/>
      <c r="H24" s="101"/>
      <c r="I24" s="102"/>
      <c r="J24" s="21"/>
    </row>
    <row r="25" spans="1:18" ht="16.8" customHeight="1" x14ac:dyDescent="0.3">
      <c r="A25" s="89" t="s">
        <v>67</v>
      </c>
      <c r="B25" s="90"/>
      <c r="C25" s="2" t="s">
        <v>28</v>
      </c>
      <c r="D25" s="42">
        <f>IF(C25="yes",3,0)</f>
        <v>0</v>
      </c>
      <c r="J25" s="21"/>
    </row>
    <row r="26" spans="1:18" x14ac:dyDescent="0.3">
      <c r="A26" s="23"/>
      <c r="B26" s="24"/>
      <c r="C26" s="25" t="s">
        <v>27</v>
      </c>
      <c r="D26" s="50">
        <f>SUM(D16:D25)</f>
        <v>0</v>
      </c>
      <c r="G26" s="58" t="s">
        <v>63</v>
      </c>
      <c r="H26" s="103"/>
      <c r="I26" s="104"/>
      <c r="J26" s="21"/>
    </row>
    <row r="27" spans="1:18" x14ac:dyDescent="0.3">
      <c r="A27" s="22"/>
      <c r="B27" s="22"/>
      <c r="C27" s="22"/>
      <c r="D27" s="26"/>
      <c r="F27" s="48"/>
      <c r="G27" s="48"/>
      <c r="H27" s="48"/>
      <c r="I27" s="48"/>
      <c r="J27" s="21"/>
    </row>
    <row r="28" spans="1:18" x14ac:dyDescent="0.3">
      <c r="A28" s="115" t="s">
        <v>43</v>
      </c>
      <c r="B28" s="116"/>
      <c r="C28" s="22"/>
      <c r="D28" s="83" t="s">
        <v>56</v>
      </c>
      <c r="E28" s="84"/>
      <c r="F28" s="84"/>
      <c r="G28" s="84"/>
      <c r="H28" s="84"/>
      <c r="I28" s="85"/>
      <c r="J28" s="21"/>
      <c r="M28" s="13"/>
      <c r="N28" s="13"/>
      <c r="O28" s="13"/>
      <c r="P28" s="13"/>
      <c r="Q28" s="13"/>
      <c r="R28" s="13"/>
    </row>
    <row r="29" spans="1:18" x14ac:dyDescent="0.3">
      <c r="A29" s="77"/>
      <c r="B29" s="78"/>
      <c r="C29" s="36"/>
      <c r="D29" s="77"/>
      <c r="E29" s="86"/>
      <c r="F29" s="86"/>
      <c r="G29" s="86"/>
      <c r="H29" s="86"/>
      <c r="I29" s="78"/>
      <c r="J29" s="27"/>
      <c r="M29" s="13"/>
      <c r="N29" s="13"/>
      <c r="O29" s="13"/>
      <c r="P29" s="13"/>
      <c r="Q29" s="13"/>
      <c r="R29" s="13"/>
    </row>
    <row r="30" spans="1:18" x14ac:dyDescent="0.3">
      <c r="A30" s="79"/>
      <c r="B30" s="80"/>
      <c r="C30" s="36"/>
      <c r="D30" s="79"/>
      <c r="E30" s="87"/>
      <c r="F30" s="87"/>
      <c r="G30" s="87"/>
      <c r="H30" s="87"/>
      <c r="I30" s="80"/>
      <c r="J30" s="27"/>
      <c r="M30" s="13"/>
      <c r="N30" s="37"/>
      <c r="O30" s="37"/>
      <c r="P30" s="56"/>
      <c r="Q30" s="29"/>
      <c r="R30" s="13"/>
    </row>
    <row r="31" spans="1:18" x14ac:dyDescent="0.3">
      <c r="A31" s="79"/>
      <c r="B31" s="80"/>
      <c r="C31" s="36"/>
      <c r="D31" s="79"/>
      <c r="E31" s="87"/>
      <c r="F31" s="87"/>
      <c r="G31" s="87"/>
      <c r="H31" s="87"/>
      <c r="I31" s="80"/>
      <c r="J31" s="27"/>
      <c r="M31" s="13"/>
      <c r="N31" s="13"/>
      <c r="O31" s="13"/>
      <c r="P31" s="13"/>
      <c r="Q31" s="13"/>
      <c r="R31" s="13"/>
    </row>
    <row r="32" spans="1:18" x14ac:dyDescent="0.3">
      <c r="A32" s="79"/>
      <c r="B32" s="80"/>
      <c r="C32" s="36"/>
      <c r="D32" s="79"/>
      <c r="E32" s="87"/>
      <c r="F32" s="87"/>
      <c r="G32" s="87"/>
      <c r="H32" s="87"/>
      <c r="I32" s="80"/>
      <c r="J32" s="27"/>
      <c r="M32" s="13"/>
      <c r="N32" s="13"/>
      <c r="O32" s="13"/>
      <c r="P32" s="13"/>
      <c r="Q32" s="13"/>
      <c r="R32" s="13"/>
    </row>
    <row r="33" spans="1:18" x14ac:dyDescent="0.3">
      <c r="A33" s="79"/>
      <c r="B33" s="80"/>
      <c r="C33" s="36"/>
      <c r="D33" s="79"/>
      <c r="E33" s="87"/>
      <c r="F33" s="87"/>
      <c r="G33" s="87"/>
      <c r="H33" s="87"/>
      <c r="I33" s="80"/>
      <c r="J33" s="35"/>
      <c r="M33" s="13"/>
      <c r="N33" s="13"/>
      <c r="O33" s="13"/>
      <c r="P33" s="13"/>
      <c r="Q33" s="13"/>
      <c r="R33" s="13"/>
    </row>
    <row r="34" spans="1:18" x14ac:dyDescent="0.3">
      <c r="A34" s="79"/>
      <c r="B34" s="80"/>
      <c r="C34" s="36"/>
      <c r="D34" s="79"/>
      <c r="E34" s="87"/>
      <c r="F34" s="87"/>
      <c r="G34" s="87"/>
      <c r="H34" s="87"/>
      <c r="I34" s="80"/>
      <c r="J34" s="35"/>
    </row>
    <row r="35" spans="1:18" x14ac:dyDescent="0.3">
      <c r="A35" s="81"/>
      <c r="B35" s="82"/>
      <c r="C35" s="36"/>
      <c r="D35" s="81"/>
      <c r="E35" s="88"/>
      <c r="F35" s="88"/>
      <c r="G35" s="88"/>
      <c r="H35" s="88"/>
      <c r="I35" s="82"/>
      <c r="J35" s="28"/>
      <c r="K35" s="29"/>
    </row>
    <row r="36" spans="1:18" x14ac:dyDescent="0.3">
      <c r="C36" s="36"/>
      <c r="J36" s="30"/>
      <c r="K36" s="29"/>
    </row>
    <row r="37" spans="1:18" x14ac:dyDescent="0.3">
      <c r="A37" s="36"/>
      <c r="B37" s="36"/>
      <c r="C37" s="36"/>
      <c r="D37" s="36"/>
      <c r="E37" s="36"/>
      <c r="F37" s="36"/>
      <c r="G37" s="36"/>
      <c r="H37" s="36"/>
      <c r="I37" s="36"/>
      <c r="J37" s="30"/>
      <c r="K37" s="29"/>
    </row>
    <row r="38" spans="1:18" x14ac:dyDescent="0.3">
      <c r="B38" s="47"/>
      <c r="E38" s="36"/>
      <c r="F38" s="36"/>
      <c r="G38" s="36"/>
      <c r="H38" s="36"/>
      <c r="I38" s="36"/>
      <c r="J38" s="31"/>
      <c r="K38" s="29"/>
    </row>
  </sheetData>
  <sheetProtection sheet="1" objects="1" scenarios="1"/>
  <mergeCells count="20">
    <mergeCell ref="A2:B2"/>
    <mergeCell ref="F3:I3"/>
    <mergeCell ref="F4:I24"/>
    <mergeCell ref="A13:B13"/>
    <mergeCell ref="A15:B15"/>
    <mergeCell ref="A16:B16"/>
    <mergeCell ref="A17:D17"/>
    <mergeCell ref="A18:D18"/>
    <mergeCell ref="A19:B19"/>
    <mergeCell ref="A20:B20"/>
    <mergeCell ref="A28:B28"/>
    <mergeCell ref="D28:I28"/>
    <mergeCell ref="A29:B35"/>
    <mergeCell ref="D29:I35"/>
    <mergeCell ref="A21:B21"/>
    <mergeCell ref="A22:B22"/>
    <mergeCell ref="A23:B23"/>
    <mergeCell ref="A24:B24"/>
    <mergeCell ref="A25:B25"/>
    <mergeCell ref="H26:I26"/>
  </mergeCells>
  <dataValidations count="6">
    <dataValidation type="list" allowBlank="1" showInputMessage="1" showErrorMessage="1" sqref="B10">
      <formula1>FundingSource3</formula1>
    </dataValidation>
    <dataValidation type="list" allowBlank="1" showInputMessage="1" showErrorMessage="1" sqref="B11">
      <formula1>NewReplacement2</formula1>
    </dataValidation>
    <dataValidation type="list" allowBlank="1" showInputMessage="1" showErrorMessage="1" sqref="B7">
      <formula1>RequestedItem2</formula1>
    </dataValidation>
    <dataValidation type="list" allowBlank="1" showInputMessage="1" showErrorMessage="1" sqref="B14">
      <formula1>NewReplacement</formula1>
    </dataValidation>
    <dataValidation type="list" allowBlank="1" showInputMessage="1" showErrorMessage="1" sqref="D7">
      <formula1>RequestedItem</formula1>
    </dataValidation>
    <dataValidation type="list" allowBlank="1" showInputMessage="1" showErrorMessage="1" sqref="C16 C19:C20 C22:C25">
      <formula1>ChooseYesNo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38"/>
  <sheetViews>
    <sheetView topLeftCell="A2" workbookViewId="0">
      <selection activeCell="C13" sqref="C13"/>
    </sheetView>
  </sheetViews>
  <sheetFormatPr defaultColWidth="8.88671875" defaultRowHeight="14.4" x14ac:dyDescent="0.3"/>
  <cols>
    <col min="1" max="1" width="35" style="7" customWidth="1"/>
    <col min="2" max="2" width="27.109375" style="7" customWidth="1"/>
    <col min="3" max="3" width="8.5546875" style="7" customWidth="1"/>
    <col min="4" max="4" width="8.33203125" style="7" customWidth="1"/>
    <col min="5" max="5" width="3.33203125" style="7" customWidth="1"/>
    <col min="6" max="6" width="11" style="7" customWidth="1"/>
    <col min="7" max="7" width="18.6640625" style="7" customWidth="1"/>
    <col min="8" max="8" width="12.6640625" style="7" customWidth="1"/>
    <col min="9" max="9" width="8.6640625" style="7" customWidth="1"/>
    <col min="10" max="10" width="1.5546875" style="7" hidden="1" customWidth="1"/>
    <col min="11" max="16384" width="8.88671875" style="7"/>
  </cols>
  <sheetData>
    <row r="1" spans="1:11" ht="21" x14ac:dyDescent="0.3">
      <c r="A1" s="60" t="s">
        <v>68</v>
      </c>
      <c r="B1" s="8"/>
    </row>
    <row r="2" spans="1:11" ht="29.4" customHeight="1" x14ac:dyDescent="0.3">
      <c r="A2" s="110" t="s">
        <v>52</v>
      </c>
      <c r="B2" s="111"/>
    </row>
    <row r="3" spans="1:11" x14ac:dyDescent="0.3">
      <c r="A3" s="52" t="s">
        <v>8</v>
      </c>
      <c r="B3" s="10"/>
      <c r="C3" s="13"/>
      <c r="D3" s="13"/>
      <c r="E3" s="12"/>
      <c r="F3" s="91" t="s">
        <v>62</v>
      </c>
      <c r="G3" s="92"/>
      <c r="H3" s="92"/>
      <c r="I3" s="93"/>
      <c r="J3" s="11"/>
      <c r="K3" s="12"/>
    </row>
    <row r="4" spans="1:11" x14ac:dyDescent="0.3">
      <c r="A4" s="52" t="s">
        <v>0</v>
      </c>
      <c r="B4" s="10"/>
      <c r="C4" s="13"/>
      <c r="D4" s="13"/>
      <c r="E4" s="12"/>
      <c r="F4" s="94"/>
      <c r="G4" s="95"/>
      <c r="H4" s="95"/>
      <c r="I4" s="96"/>
      <c r="J4" s="11"/>
      <c r="K4" s="12"/>
    </row>
    <row r="5" spans="1:11" x14ac:dyDescent="0.3">
      <c r="A5" s="52" t="s">
        <v>1</v>
      </c>
      <c r="B5" s="14"/>
      <c r="C5" s="15"/>
      <c r="D5" s="15"/>
      <c r="E5" s="12"/>
      <c r="F5" s="97"/>
      <c r="G5" s="98"/>
      <c r="H5" s="98"/>
      <c r="I5" s="99"/>
      <c r="J5" s="11"/>
      <c r="K5" s="12"/>
    </row>
    <row r="6" spans="1:11" x14ac:dyDescent="0.3">
      <c r="F6" s="97"/>
      <c r="G6" s="98"/>
      <c r="H6" s="98"/>
      <c r="I6" s="99"/>
    </row>
    <row r="7" spans="1:11" x14ac:dyDescent="0.3">
      <c r="A7" s="52" t="s">
        <v>46</v>
      </c>
      <c r="B7" s="2" t="s">
        <v>28</v>
      </c>
      <c r="C7" s="13"/>
      <c r="D7" s="13"/>
      <c r="F7" s="97"/>
      <c r="G7" s="98"/>
      <c r="H7" s="98"/>
      <c r="I7" s="99"/>
    </row>
    <row r="8" spans="1:11" x14ac:dyDescent="0.3">
      <c r="A8" s="52" t="s">
        <v>47</v>
      </c>
      <c r="B8" s="32"/>
      <c r="C8" s="16"/>
      <c r="D8" s="16"/>
      <c r="F8" s="97"/>
      <c r="G8" s="98"/>
      <c r="H8" s="98"/>
      <c r="I8" s="99"/>
    </row>
    <row r="9" spans="1:11" x14ac:dyDescent="0.3">
      <c r="A9" s="52" t="s">
        <v>48</v>
      </c>
      <c r="B9" s="3"/>
      <c r="C9" s="17"/>
      <c r="D9" s="17"/>
      <c r="F9" s="97"/>
      <c r="G9" s="98"/>
      <c r="H9" s="98"/>
      <c r="I9" s="99"/>
    </row>
    <row r="10" spans="1:11" x14ac:dyDescent="0.3">
      <c r="A10" s="52" t="s">
        <v>42</v>
      </c>
      <c r="B10" s="65" t="s">
        <v>28</v>
      </c>
      <c r="C10" s="17"/>
      <c r="D10" s="17"/>
      <c r="F10" s="97"/>
      <c r="G10" s="98"/>
      <c r="H10" s="98"/>
      <c r="I10" s="99"/>
    </row>
    <row r="11" spans="1:11" x14ac:dyDescent="0.3">
      <c r="A11" s="52" t="s">
        <v>49</v>
      </c>
      <c r="B11" s="2" t="s">
        <v>28</v>
      </c>
      <c r="C11" s="13"/>
      <c r="D11" s="13"/>
      <c r="F11" s="97"/>
      <c r="G11" s="98"/>
      <c r="H11" s="98"/>
      <c r="I11" s="99"/>
      <c r="J11" s="13"/>
    </row>
    <row r="12" spans="1:11" x14ac:dyDescent="0.3">
      <c r="A12" s="53" t="s">
        <v>41</v>
      </c>
      <c r="B12" s="2"/>
      <c r="D12" s="13"/>
      <c r="F12" s="97"/>
      <c r="G12" s="98"/>
      <c r="H12" s="98"/>
      <c r="I12" s="99"/>
      <c r="J12" s="13"/>
    </row>
    <row r="13" spans="1:11" x14ac:dyDescent="0.3">
      <c r="A13" s="112"/>
      <c r="B13" s="113"/>
      <c r="D13" s="13"/>
      <c r="F13" s="97"/>
      <c r="G13" s="98"/>
      <c r="H13" s="98"/>
      <c r="I13" s="99"/>
      <c r="J13" s="13"/>
    </row>
    <row r="14" spans="1:11" x14ac:dyDescent="0.3">
      <c r="A14" s="38"/>
      <c r="B14" s="13"/>
      <c r="C14" s="13"/>
      <c r="D14" s="13"/>
      <c r="F14" s="97"/>
      <c r="G14" s="98"/>
      <c r="H14" s="98"/>
      <c r="I14" s="99"/>
      <c r="J14" s="13"/>
    </row>
    <row r="15" spans="1:11" x14ac:dyDescent="0.3">
      <c r="A15" s="121" t="s">
        <v>32</v>
      </c>
      <c r="B15" s="122"/>
      <c r="C15" s="49" t="s">
        <v>22</v>
      </c>
      <c r="D15" s="49" t="s">
        <v>23</v>
      </c>
      <c r="F15" s="97"/>
      <c r="G15" s="98"/>
      <c r="H15" s="98"/>
      <c r="I15" s="99"/>
      <c r="J15" s="21"/>
    </row>
    <row r="16" spans="1:11" x14ac:dyDescent="0.3">
      <c r="A16" s="114" t="s">
        <v>50</v>
      </c>
      <c r="B16" s="114"/>
      <c r="C16" s="2" t="s">
        <v>28</v>
      </c>
      <c r="D16" s="41">
        <f>IF(C16="yes",10,0)</f>
        <v>0</v>
      </c>
      <c r="F16" s="97"/>
      <c r="G16" s="98"/>
      <c r="H16" s="98"/>
      <c r="I16" s="99"/>
      <c r="J16" s="21"/>
    </row>
    <row r="17" spans="1:18" ht="16.2" customHeight="1" x14ac:dyDescent="0.3">
      <c r="A17" s="118" t="s">
        <v>73</v>
      </c>
      <c r="B17" s="119"/>
      <c r="C17" s="119"/>
      <c r="D17" s="120"/>
      <c r="F17" s="97"/>
      <c r="G17" s="98"/>
      <c r="H17" s="98"/>
      <c r="I17" s="99"/>
      <c r="J17" s="21"/>
    </row>
    <row r="18" spans="1:18" ht="65.25" customHeight="1" x14ac:dyDescent="0.3">
      <c r="A18" s="107"/>
      <c r="B18" s="108"/>
      <c r="C18" s="108"/>
      <c r="D18" s="109"/>
      <c r="F18" s="97"/>
      <c r="G18" s="98"/>
      <c r="H18" s="98"/>
      <c r="I18" s="99"/>
      <c r="J18" s="21"/>
    </row>
    <row r="19" spans="1:18" x14ac:dyDescent="0.3">
      <c r="A19" s="105" t="s">
        <v>51</v>
      </c>
      <c r="B19" s="106"/>
      <c r="C19" s="2" t="s">
        <v>28</v>
      </c>
      <c r="D19" s="41">
        <f>IF(C19="yes",2,0)</f>
        <v>0</v>
      </c>
      <c r="F19" s="97"/>
      <c r="G19" s="98"/>
      <c r="H19" s="98"/>
      <c r="I19" s="99"/>
      <c r="J19" s="21"/>
    </row>
    <row r="20" spans="1:18" x14ac:dyDescent="0.3">
      <c r="A20" s="89" t="s">
        <v>53</v>
      </c>
      <c r="B20" s="90"/>
      <c r="C20" s="2" t="s">
        <v>28</v>
      </c>
      <c r="D20" s="41">
        <f>IF(C20="yes",1,0)</f>
        <v>0</v>
      </c>
      <c r="F20" s="97"/>
      <c r="G20" s="98"/>
      <c r="H20" s="98"/>
      <c r="I20" s="99"/>
      <c r="J20" s="21"/>
    </row>
    <row r="21" spans="1:18" ht="18" customHeight="1" x14ac:dyDescent="0.3">
      <c r="A21" s="117" t="s">
        <v>55</v>
      </c>
      <c r="B21" s="123"/>
      <c r="C21" s="44"/>
      <c r="D21" s="42">
        <f>IF(C21=0,0,IF(C21&lt;10,1,IF(C21&lt;20,2,3)))</f>
        <v>0</v>
      </c>
      <c r="F21" s="97"/>
      <c r="G21" s="98"/>
      <c r="H21" s="98"/>
      <c r="I21" s="99"/>
      <c r="J21" s="21"/>
    </row>
    <row r="22" spans="1:18" ht="16.5" customHeight="1" x14ac:dyDescent="0.3">
      <c r="A22" s="105" t="s">
        <v>54</v>
      </c>
      <c r="B22" s="106"/>
      <c r="C22" s="2" t="s">
        <v>28</v>
      </c>
      <c r="D22" s="42">
        <f>IF(C22="yes",-2,0)</f>
        <v>0</v>
      </c>
      <c r="F22" s="97"/>
      <c r="G22" s="98"/>
      <c r="H22" s="98"/>
      <c r="I22" s="99"/>
      <c r="J22" s="21"/>
    </row>
    <row r="23" spans="1:18" ht="31.2" customHeight="1" x14ac:dyDescent="0.3">
      <c r="A23" s="117" t="s">
        <v>66</v>
      </c>
      <c r="B23" s="117"/>
      <c r="C23" s="40" t="s">
        <v>28</v>
      </c>
      <c r="D23" s="42">
        <f>IF(C23="no",1,0)</f>
        <v>0</v>
      </c>
      <c r="F23" s="97"/>
      <c r="G23" s="98"/>
      <c r="H23" s="98"/>
      <c r="I23" s="99"/>
      <c r="J23" s="21"/>
    </row>
    <row r="24" spans="1:18" ht="21" customHeight="1" x14ac:dyDescent="0.3">
      <c r="A24" s="124" t="s">
        <v>71</v>
      </c>
      <c r="B24" s="125"/>
      <c r="C24" s="63"/>
      <c r="D24" s="64"/>
      <c r="F24" s="100"/>
      <c r="G24" s="101"/>
      <c r="H24" s="101"/>
      <c r="I24" s="102"/>
      <c r="J24" s="21"/>
    </row>
    <row r="25" spans="1:18" ht="16.8" customHeight="1" x14ac:dyDescent="0.3">
      <c r="A25" s="89" t="s">
        <v>67</v>
      </c>
      <c r="B25" s="90"/>
      <c r="C25" s="2" t="s">
        <v>28</v>
      </c>
      <c r="D25" s="42">
        <f>IF(C25="yes",3,0)</f>
        <v>0</v>
      </c>
      <c r="J25" s="21"/>
    </row>
    <row r="26" spans="1:18" x14ac:dyDescent="0.3">
      <c r="A26" s="23"/>
      <c r="B26" s="24"/>
      <c r="C26" s="25" t="s">
        <v>27</v>
      </c>
      <c r="D26" s="50">
        <f>SUM(D16:D25)</f>
        <v>0</v>
      </c>
      <c r="G26" s="58" t="s">
        <v>63</v>
      </c>
      <c r="H26" s="103"/>
      <c r="I26" s="104"/>
      <c r="J26" s="21"/>
    </row>
    <row r="27" spans="1:18" x14ac:dyDescent="0.3">
      <c r="A27" s="22"/>
      <c r="B27" s="22"/>
      <c r="C27" s="22"/>
      <c r="D27" s="26"/>
      <c r="F27" s="48"/>
      <c r="G27" s="48"/>
      <c r="H27" s="48"/>
      <c r="I27" s="48"/>
      <c r="J27" s="21"/>
    </row>
    <row r="28" spans="1:18" x14ac:dyDescent="0.3">
      <c r="A28" s="115" t="s">
        <v>43</v>
      </c>
      <c r="B28" s="116"/>
      <c r="C28" s="22"/>
      <c r="D28" s="83" t="s">
        <v>56</v>
      </c>
      <c r="E28" s="84"/>
      <c r="F28" s="84"/>
      <c r="G28" s="84"/>
      <c r="H28" s="84"/>
      <c r="I28" s="85"/>
      <c r="J28" s="21"/>
      <c r="M28" s="13"/>
      <c r="N28" s="13"/>
      <c r="O28" s="13"/>
      <c r="P28" s="13"/>
      <c r="Q28" s="13"/>
      <c r="R28" s="13"/>
    </row>
    <row r="29" spans="1:18" x14ac:dyDescent="0.3">
      <c r="A29" s="77"/>
      <c r="B29" s="78"/>
      <c r="C29" s="36"/>
      <c r="D29" s="77"/>
      <c r="E29" s="86"/>
      <c r="F29" s="86"/>
      <c r="G29" s="86"/>
      <c r="H29" s="86"/>
      <c r="I29" s="78"/>
      <c r="J29" s="27"/>
      <c r="M29" s="13"/>
      <c r="N29" s="13"/>
      <c r="O29" s="13"/>
      <c r="P29" s="13"/>
      <c r="Q29" s="13"/>
      <c r="R29" s="13"/>
    </row>
    <row r="30" spans="1:18" x14ac:dyDescent="0.3">
      <c r="A30" s="79"/>
      <c r="B30" s="80"/>
      <c r="C30" s="36"/>
      <c r="D30" s="79"/>
      <c r="E30" s="87"/>
      <c r="F30" s="87"/>
      <c r="G30" s="87"/>
      <c r="H30" s="87"/>
      <c r="I30" s="80"/>
      <c r="J30" s="27"/>
      <c r="M30" s="13"/>
      <c r="N30" s="37"/>
      <c r="O30" s="37"/>
      <c r="P30" s="56"/>
      <c r="Q30" s="29"/>
      <c r="R30" s="13"/>
    </row>
    <row r="31" spans="1:18" x14ac:dyDescent="0.3">
      <c r="A31" s="79"/>
      <c r="B31" s="80"/>
      <c r="C31" s="36"/>
      <c r="D31" s="79"/>
      <c r="E31" s="87"/>
      <c r="F31" s="87"/>
      <c r="G31" s="87"/>
      <c r="H31" s="87"/>
      <c r="I31" s="80"/>
      <c r="J31" s="27"/>
      <c r="M31" s="13"/>
      <c r="N31" s="13"/>
      <c r="O31" s="13"/>
      <c r="P31" s="13"/>
      <c r="Q31" s="13"/>
      <c r="R31" s="13"/>
    </row>
    <row r="32" spans="1:18" x14ac:dyDescent="0.3">
      <c r="A32" s="79"/>
      <c r="B32" s="80"/>
      <c r="C32" s="36"/>
      <c r="D32" s="79"/>
      <c r="E32" s="87"/>
      <c r="F32" s="87"/>
      <c r="G32" s="87"/>
      <c r="H32" s="87"/>
      <c r="I32" s="80"/>
      <c r="J32" s="27"/>
      <c r="M32" s="13"/>
      <c r="N32" s="13"/>
      <c r="O32" s="13"/>
      <c r="P32" s="13"/>
      <c r="Q32" s="13"/>
      <c r="R32" s="13"/>
    </row>
    <row r="33" spans="1:18" x14ac:dyDescent="0.3">
      <c r="A33" s="79"/>
      <c r="B33" s="80"/>
      <c r="C33" s="36"/>
      <c r="D33" s="79"/>
      <c r="E33" s="87"/>
      <c r="F33" s="87"/>
      <c r="G33" s="87"/>
      <c r="H33" s="87"/>
      <c r="I33" s="80"/>
      <c r="J33" s="35"/>
      <c r="M33" s="13"/>
      <c r="N33" s="13"/>
      <c r="O33" s="13"/>
      <c r="P33" s="13"/>
      <c r="Q33" s="13"/>
      <c r="R33" s="13"/>
    </row>
    <row r="34" spans="1:18" x14ac:dyDescent="0.3">
      <c r="A34" s="79"/>
      <c r="B34" s="80"/>
      <c r="C34" s="36"/>
      <c r="D34" s="79"/>
      <c r="E34" s="87"/>
      <c r="F34" s="87"/>
      <c r="G34" s="87"/>
      <c r="H34" s="87"/>
      <c r="I34" s="80"/>
      <c r="J34" s="35"/>
    </row>
    <row r="35" spans="1:18" x14ac:dyDescent="0.3">
      <c r="A35" s="81"/>
      <c r="B35" s="82"/>
      <c r="C35" s="36"/>
      <c r="D35" s="81"/>
      <c r="E35" s="88"/>
      <c r="F35" s="88"/>
      <c r="G35" s="88"/>
      <c r="H35" s="88"/>
      <c r="I35" s="82"/>
      <c r="J35" s="28"/>
      <c r="K35" s="29"/>
    </row>
    <row r="36" spans="1:18" x14ac:dyDescent="0.3">
      <c r="C36" s="36"/>
      <c r="J36" s="30"/>
      <c r="K36" s="29"/>
    </row>
    <row r="37" spans="1:18" x14ac:dyDescent="0.3">
      <c r="A37" s="36"/>
      <c r="B37" s="36"/>
      <c r="C37" s="36"/>
      <c r="D37" s="36"/>
      <c r="E37" s="36"/>
      <c r="F37" s="36"/>
      <c r="G37" s="36"/>
      <c r="H37" s="36"/>
      <c r="I37" s="36"/>
      <c r="J37" s="30"/>
      <c r="K37" s="29"/>
    </row>
    <row r="38" spans="1:18" x14ac:dyDescent="0.3">
      <c r="B38" s="47"/>
      <c r="E38" s="36"/>
      <c r="F38" s="36"/>
      <c r="G38" s="36"/>
      <c r="H38" s="36"/>
      <c r="I38" s="36"/>
      <c r="J38" s="31"/>
      <c r="K38" s="29"/>
    </row>
  </sheetData>
  <sheetProtection sheet="1" objects="1" scenarios="1"/>
  <mergeCells count="20">
    <mergeCell ref="A2:B2"/>
    <mergeCell ref="F3:I3"/>
    <mergeCell ref="F4:I24"/>
    <mergeCell ref="A13:B13"/>
    <mergeCell ref="A15:B15"/>
    <mergeCell ref="A16:B16"/>
    <mergeCell ref="A17:D17"/>
    <mergeCell ref="A18:D18"/>
    <mergeCell ref="A19:B19"/>
    <mergeCell ref="A20:B20"/>
    <mergeCell ref="A28:B28"/>
    <mergeCell ref="D28:I28"/>
    <mergeCell ref="A29:B35"/>
    <mergeCell ref="D29:I35"/>
    <mergeCell ref="A21:B21"/>
    <mergeCell ref="A22:B22"/>
    <mergeCell ref="A23:B23"/>
    <mergeCell ref="A24:B24"/>
    <mergeCell ref="A25:B25"/>
    <mergeCell ref="H26:I26"/>
  </mergeCells>
  <dataValidations count="6">
    <dataValidation type="list" allowBlank="1" showInputMessage="1" showErrorMessage="1" sqref="C16 C19:C20 C22:C25">
      <formula1>ChooseYesNo</formula1>
    </dataValidation>
    <dataValidation type="list" allowBlank="1" showInputMessage="1" showErrorMessage="1" sqref="D7">
      <formula1>RequestedItem</formula1>
    </dataValidation>
    <dataValidation type="list" allowBlank="1" showInputMessage="1" showErrorMessage="1" sqref="B14">
      <formula1>NewReplacement</formula1>
    </dataValidation>
    <dataValidation type="list" allowBlank="1" showInputMessage="1" showErrorMessage="1" sqref="B7">
      <formula1>RequestedItem2</formula1>
    </dataValidation>
    <dataValidation type="list" allowBlank="1" showInputMessage="1" showErrorMessage="1" sqref="B11">
      <formula1>NewReplacement2</formula1>
    </dataValidation>
    <dataValidation type="list" allowBlank="1" showInputMessage="1" showErrorMessage="1" sqref="B10">
      <formula1>FundingSource3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9"/>
  <sheetViews>
    <sheetView zoomScaleNormal="100" workbookViewId="0">
      <selection activeCell="C18" sqref="C18"/>
    </sheetView>
  </sheetViews>
  <sheetFormatPr defaultColWidth="8.88671875" defaultRowHeight="14.4" x14ac:dyDescent="0.3"/>
  <cols>
    <col min="1" max="1" width="23.109375" style="7" customWidth="1"/>
    <col min="2" max="2" width="27.109375" style="7" customWidth="1"/>
    <col min="3" max="3" width="8.5546875" style="7" customWidth="1"/>
    <col min="4" max="4" width="8.33203125" style="7" customWidth="1"/>
    <col min="5" max="5" width="3.33203125" style="7" customWidth="1"/>
    <col min="6" max="6" width="11" style="7" customWidth="1"/>
    <col min="7" max="7" width="18.6640625" style="7" customWidth="1"/>
    <col min="8" max="8" width="12.6640625" style="7" customWidth="1"/>
    <col min="9" max="9" width="8.6640625" style="7" customWidth="1"/>
    <col min="10" max="10" width="1.5546875" style="7" hidden="1" customWidth="1"/>
    <col min="11" max="16384" width="8.88671875" style="7"/>
  </cols>
  <sheetData>
    <row r="1" spans="1:11" ht="21" x14ac:dyDescent="0.3">
      <c r="A1" s="129" t="s">
        <v>69</v>
      </c>
      <c r="B1" s="129"/>
    </row>
    <row r="2" spans="1:11" ht="30" customHeight="1" x14ac:dyDescent="0.3">
      <c r="A2" s="110" t="s">
        <v>52</v>
      </c>
      <c r="B2" s="110"/>
      <c r="C2" s="110"/>
      <c r="D2" s="110"/>
      <c r="E2" s="110"/>
      <c r="F2" s="110"/>
      <c r="G2" s="110"/>
      <c r="H2" s="110"/>
    </row>
    <row r="3" spans="1:11" x14ac:dyDescent="0.3">
      <c r="A3" s="52" t="s">
        <v>8</v>
      </c>
      <c r="B3" s="10" t="str">
        <f>IF('START HERE'!B3="","",'START HERE'!B3)</f>
        <v/>
      </c>
      <c r="C3" s="13"/>
      <c r="D3" s="13"/>
      <c r="E3" s="12"/>
      <c r="F3" s="91" t="s">
        <v>62</v>
      </c>
      <c r="G3" s="92"/>
      <c r="H3" s="92"/>
      <c r="I3" s="93"/>
      <c r="J3" s="11"/>
      <c r="K3" s="12"/>
    </row>
    <row r="4" spans="1:11" ht="15" customHeight="1" x14ac:dyDescent="0.3">
      <c r="A4" s="52" t="s">
        <v>0</v>
      </c>
      <c r="B4" s="10" t="str">
        <f>IF('START HERE'!B4="","",'START HERE'!B4)</f>
        <v/>
      </c>
      <c r="C4" s="13"/>
      <c r="D4" s="13"/>
      <c r="E4" s="12"/>
      <c r="F4" s="94"/>
      <c r="G4" s="95"/>
      <c r="H4" s="95"/>
      <c r="I4" s="96"/>
      <c r="J4" s="11"/>
      <c r="K4" s="12"/>
    </row>
    <row r="5" spans="1:11" ht="15" customHeight="1" x14ac:dyDescent="0.3">
      <c r="A5" s="52" t="s">
        <v>1</v>
      </c>
      <c r="B5" s="14" t="str">
        <f>IF('START HERE'!B7="","",'START HERE'!B7)</f>
        <v/>
      </c>
      <c r="C5" s="15"/>
      <c r="D5" s="15"/>
      <c r="E5" s="12"/>
      <c r="F5" s="97"/>
      <c r="G5" s="98"/>
      <c r="H5" s="98"/>
      <c r="I5" s="99"/>
      <c r="J5" s="11"/>
      <c r="K5" s="12"/>
    </row>
    <row r="6" spans="1:11" x14ac:dyDescent="0.3">
      <c r="F6" s="97"/>
      <c r="G6" s="98"/>
      <c r="H6" s="98"/>
      <c r="I6" s="99"/>
    </row>
    <row r="7" spans="1:11" x14ac:dyDescent="0.3">
      <c r="A7" s="52" t="s">
        <v>46</v>
      </c>
      <c r="B7" s="2" t="s">
        <v>28</v>
      </c>
      <c r="C7" s="13"/>
      <c r="D7" s="13"/>
      <c r="F7" s="97"/>
      <c r="G7" s="98"/>
      <c r="H7" s="98"/>
      <c r="I7" s="99"/>
    </row>
    <row r="8" spans="1:11" x14ac:dyDescent="0.3">
      <c r="A8" s="52" t="s">
        <v>57</v>
      </c>
      <c r="B8" s="32"/>
      <c r="C8" s="16"/>
      <c r="D8" s="16"/>
      <c r="F8" s="97"/>
      <c r="G8" s="98"/>
      <c r="H8" s="98"/>
      <c r="I8" s="99"/>
    </row>
    <row r="9" spans="1:11" x14ac:dyDescent="0.3">
      <c r="A9" s="52" t="s">
        <v>48</v>
      </c>
      <c r="B9" s="3"/>
      <c r="C9" s="17"/>
      <c r="D9" s="17"/>
      <c r="F9" s="97"/>
      <c r="G9" s="98"/>
      <c r="H9" s="98"/>
      <c r="I9" s="99"/>
    </row>
    <row r="10" spans="1:11" x14ac:dyDescent="0.3">
      <c r="A10" s="52" t="s">
        <v>42</v>
      </c>
      <c r="B10" s="3"/>
      <c r="C10" s="17"/>
      <c r="D10" s="17"/>
      <c r="F10" s="97"/>
      <c r="G10" s="98"/>
      <c r="H10" s="98"/>
      <c r="I10" s="99"/>
    </row>
    <row r="11" spans="1:11" x14ac:dyDescent="0.3">
      <c r="A11" s="52" t="s">
        <v>49</v>
      </c>
      <c r="B11" s="2" t="s">
        <v>28</v>
      </c>
      <c r="C11" s="13"/>
      <c r="D11" s="13"/>
      <c r="F11" s="97"/>
      <c r="G11" s="98"/>
      <c r="H11" s="98"/>
      <c r="I11" s="99"/>
      <c r="J11" s="13"/>
    </row>
    <row r="12" spans="1:11" ht="28.8" x14ac:dyDescent="0.3">
      <c r="A12" s="61" t="s">
        <v>41</v>
      </c>
      <c r="B12" s="2"/>
      <c r="C12" s="13"/>
      <c r="D12" s="13"/>
      <c r="F12" s="97"/>
      <c r="G12" s="98"/>
      <c r="H12" s="98"/>
      <c r="I12" s="99"/>
      <c r="J12" s="13"/>
    </row>
    <row r="13" spans="1:11" x14ac:dyDescent="0.3">
      <c r="A13" s="18"/>
      <c r="B13" s="13"/>
      <c r="C13" s="13"/>
      <c r="D13" s="13"/>
      <c r="F13" s="97"/>
      <c r="G13" s="98"/>
      <c r="H13" s="98"/>
      <c r="I13" s="99"/>
      <c r="J13" s="13"/>
    </row>
    <row r="14" spans="1:11" x14ac:dyDescent="0.3">
      <c r="A14" s="140" t="s">
        <v>32</v>
      </c>
      <c r="B14" s="141"/>
      <c r="C14" s="19" t="s">
        <v>22</v>
      </c>
      <c r="D14" s="20" t="s">
        <v>23</v>
      </c>
      <c r="F14" s="97"/>
      <c r="G14" s="98"/>
      <c r="H14" s="98"/>
      <c r="I14" s="99"/>
      <c r="J14" s="21"/>
    </row>
    <row r="15" spans="1:11" x14ac:dyDescent="0.3">
      <c r="A15" s="105" t="s">
        <v>58</v>
      </c>
      <c r="B15" s="106"/>
      <c r="C15" s="2" t="s">
        <v>28</v>
      </c>
      <c r="D15" s="41">
        <f>IF(C15="yes",2,0)</f>
        <v>0</v>
      </c>
      <c r="F15" s="97"/>
      <c r="G15" s="98"/>
      <c r="H15" s="98"/>
      <c r="I15" s="99"/>
      <c r="J15" s="21"/>
    </row>
    <row r="16" spans="1:11" x14ac:dyDescent="0.3">
      <c r="A16" s="89" t="s">
        <v>59</v>
      </c>
      <c r="B16" s="90"/>
      <c r="C16" s="2" t="s">
        <v>28</v>
      </c>
      <c r="D16" s="41">
        <f>IF(C16="yes",1,0)</f>
        <v>0</v>
      </c>
      <c r="F16" s="97"/>
      <c r="G16" s="98"/>
      <c r="H16" s="98"/>
      <c r="I16" s="99"/>
      <c r="J16" s="21"/>
    </row>
    <row r="17" spans="1:11" x14ac:dyDescent="0.3">
      <c r="A17" s="89" t="s">
        <v>60</v>
      </c>
      <c r="B17" s="90"/>
      <c r="C17" s="2" t="s">
        <v>28</v>
      </c>
      <c r="D17" s="42">
        <f>IF(C17="yes",-2,0)</f>
        <v>0</v>
      </c>
      <c r="F17" s="97"/>
      <c r="G17" s="98"/>
      <c r="H17" s="98"/>
      <c r="I17" s="99"/>
      <c r="J17" s="21"/>
    </row>
    <row r="18" spans="1:11" x14ac:dyDescent="0.3">
      <c r="A18" s="89" t="s">
        <v>61</v>
      </c>
      <c r="B18" s="90"/>
      <c r="C18" s="2" t="s">
        <v>28</v>
      </c>
      <c r="D18" s="42">
        <f>IF(C18="yes",3,0)</f>
        <v>0</v>
      </c>
      <c r="F18" s="97"/>
      <c r="G18" s="98"/>
      <c r="H18" s="98"/>
      <c r="I18" s="99"/>
      <c r="J18" s="21"/>
    </row>
    <row r="19" spans="1:11" ht="14.4" customHeight="1" x14ac:dyDescent="0.3">
      <c r="A19" s="126" t="s">
        <v>71</v>
      </c>
      <c r="B19" s="127"/>
      <c r="C19" s="127"/>
      <c r="D19" s="128"/>
      <c r="F19" s="97"/>
      <c r="G19" s="98"/>
      <c r="H19" s="98"/>
      <c r="I19" s="99"/>
      <c r="J19" s="21"/>
    </row>
    <row r="20" spans="1:11" ht="16.8" customHeight="1" x14ac:dyDescent="0.3">
      <c r="A20" s="126" t="s">
        <v>71</v>
      </c>
      <c r="B20" s="127"/>
      <c r="C20" s="127"/>
      <c r="D20" s="128"/>
      <c r="F20" s="100"/>
      <c r="G20" s="101"/>
      <c r="H20" s="101"/>
      <c r="I20" s="102"/>
      <c r="J20" s="21"/>
    </row>
    <row r="21" spans="1:11" ht="14.4" customHeight="1" x14ac:dyDescent="0.3">
      <c r="A21" s="126" t="s">
        <v>71</v>
      </c>
      <c r="B21" s="127"/>
      <c r="C21" s="127"/>
      <c r="D21" s="128"/>
      <c r="F21" s="21"/>
      <c r="G21" s="21"/>
      <c r="H21" s="21"/>
      <c r="I21" s="21"/>
      <c r="J21" s="21"/>
    </row>
    <row r="22" spans="1:11" x14ac:dyDescent="0.3">
      <c r="A22" s="51"/>
      <c r="B22" s="51"/>
      <c r="C22" s="55" t="s">
        <v>27</v>
      </c>
      <c r="D22" s="43">
        <f>SUM(D15:D20)</f>
        <v>0</v>
      </c>
      <c r="G22" s="59" t="s">
        <v>63</v>
      </c>
      <c r="H22" s="139"/>
      <c r="I22" s="139"/>
      <c r="J22" s="21"/>
    </row>
    <row r="23" spans="1:11" x14ac:dyDescent="0.3">
      <c r="A23" s="22"/>
      <c r="B23" s="22"/>
      <c r="C23" s="22"/>
      <c r="D23" s="26"/>
      <c r="J23" s="21"/>
    </row>
    <row r="24" spans="1:11" x14ac:dyDescent="0.3">
      <c r="B24" s="36"/>
      <c r="C24" s="36"/>
      <c r="D24" s="36"/>
      <c r="E24" s="36"/>
      <c r="F24" s="130" t="s">
        <v>44</v>
      </c>
      <c r="G24" s="131"/>
      <c r="H24" s="131"/>
      <c r="I24" s="132"/>
      <c r="J24" s="27"/>
    </row>
    <row r="25" spans="1:11" ht="46.2" customHeight="1" x14ac:dyDescent="0.3">
      <c r="A25" s="138" t="s">
        <v>72</v>
      </c>
      <c r="B25" s="138"/>
      <c r="C25" s="138"/>
      <c r="D25" s="45"/>
      <c r="E25" s="45"/>
      <c r="F25" s="142"/>
      <c r="G25" s="143"/>
      <c r="H25" s="143"/>
      <c r="I25" s="144"/>
      <c r="J25" s="27"/>
    </row>
    <row r="26" spans="1:11" ht="15" customHeight="1" x14ac:dyDescent="0.3">
      <c r="A26" s="136" t="s">
        <v>65</v>
      </c>
      <c r="B26" s="136"/>
      <c r="C26" s="54" t="s">
        <v>64</v>
      </c>
      <c r="D26" s="39"/>
      <c r="E26" s="39"/>
      <c r="F26" s="145"/>
      <c r="G26" s="146"/>
      <c r="H26" s="146"/>
      <c r="I26" s="147"/>
      <c r="J26" s="35"/>
    </row>
    <row r="27" spans="1:11" x14ac:dyDescent="0.3">
      <c r="A27" s="137"/>
      <c r="B27" s="137"/>
      <c r="C27" s="40"/>
      <c r="D27" s="39"/>
      <c r="E27" s="39"/>
      <c r="F27" s="145"/>
      <c r="G27" s="146"/>
      <c r="H27" s="146"/>
      <c r="I27" s="147"/>
      <c r="J27" s="35"/>
    </row>
    <row r="28" spans="1:11" x14ac:dyDescent="0.3">
      <c r="A28" s="137"/>
      <c r="B28" s="137"/>
      <c r="C28" s="40"/>
      <c r="D28" s="39"/>
      <c r="E28" s="39"/>
      <c r="F28" s="145"/>
      <c r="G28" s="146"/>
      <c r="H28" s="146"/>
      <c r="I28" s="147"/>
      <c r="J28" s="28"/>
      <c r="K28" s="29"/>
    </row>
    <row r="29" spans="1:11" x14ac:dyDescent="0.3">
      <c r="A29" s="137"/>
      <c r="B29" s="137"/>
      <c r="C29" s="40"/>
      <c r="D29" s="39"/>
      <c r="E29" s="39"/>
      <c r="F29" s="148"/>
      <c r="G29" s="149"/>
      <c r="H29" s="149"/>
      <c r="I29" s="150"/>
      <c r="J29" s="30"/>
      <c r="K29" s="29"/>
    </row>
    <row r="30" spans="1:11" x14ac:dyDescent="0.3">
      <c r="A30" s="137"/>
      <c r="B30" s="137"/>
      <c r="C30" s="40"/>
      <c r="D30" s="39"/>
      <c r="E30" s="39"/>
      <c r="G30" s="39"/>
      <c r="H30" s="36"/>
      <c r="I30" s="36"/>
      <c r="J30" s="30"/>
      <c r="K30" s="29"/>
    </row>
    <row r="31" spans="1:11" x14ac:dyDescent="0.3">
      <c r="A31" s="137"/>
      <c r="B31" s="137"/>
      <c r="C31" s="40"/>
      <c r="D31" s="39"/>
      <c r="E31" s="39"/>
      <c r="F31" s="133" t="s">
        <v>45</v>
      </c>
      <c r="G31" s="134"/>
      <c r="H31" s="134"/>
      <c r="I31" s="135"/>
      <c r="J31" s="31"/>
      <c r="K31" s="29"/>
    </row>
    <row r="32" spans="1:11" x14ac:dyDescent="0.3">
      <c r="A32" s="137"/>
      <c r="B32" s="137"/>
      <c r="C32" s="40"/>
      <c r="D32" s="39"/>
      <c r="E32" s="39"/>
      <c r="F32" s="77"/>
      <c r="G32" s="86"/>
      <c r="H32" s="86"/>
      <c r="I32" s="78"/>
    </row>
    <row r="33" spans="1:9" x14ac:dyDescent="0.3">
      <c r="A33" s="137"/>
      <c r="B33" s="137"/>
      <c r="C33" s="40"/>
      <c r="D33" s="39"/>
      <c r="E33" s="39"/>
      <c r="F33" s="79"/>
      <c r="G33" s="87"/>
      <c r="H33" s="87"/>
      <c r="I33" s="80"/>
    </row>
    <row r="34" spans="1:9" x14ac:dyDescent="0.3">
      <c r="A34" s="137"/>
      <c r="B34" s="137"/>
      <c r="C34" s="40"/>
      <c r="D34" s="39"/>
      <c r="E34" s="39"/>
      <c r="F34" s="79"/>
      <c r="G34" s="87"/>
      <c r="H34" s="87"/>
      <c r="I34" s="80"/>
    </row>
    <row r="35" spans="1:9" x14ac:dyDescent="0.3">
      <c r="A35" s="137"/>
      <c r="B35" s="137"/>
      <c r="C35" s="40"/>
      <c r="D35" s="39"/>
      <c r="E35" s="39"/>
      <c r="F35" s="79"/>
      <c r="G35" s="87"/>
      <c r="H35" s="87"/>
      <c r="I35" s="80"/>
    </row>
    <row r="36" spans="1:9" x14ac:dyDescent="0.3">
      <c r="A36" s="137"/>
      <c r="B36" s="137"/>
      <c r="C36" s="40"/>
      <c r="D36" s="39"/>
      <c r="E36" s="39"/>
      <c r="F36" s="79"/>
      <c r="G36" s="87"/>
      <c r="H36" s="87"/>
      <c r="I36" s="80"/>
    </row>
    <row r="37" spans="1:9" x14ac:dyDescent="0.3">
      <c r="A37" s="137"/>
      <c r="B37" s="137"/>
      <c r="C37" s="40"/>
      <c r="D37" s="39"/>
      <c r="E37" s="39"/>
      <c r="F37" s="79"/>
      <c r="G37" s="87"/>
      <c r="H37" s="87"/>
      <c r="I37" s="80"/>
    </row>
    <row r="38" spans="1:9" x14ac:dyDescent="0.3">
      <c r="A38" s="137"/>
      <c r="B38" s="137"/>
      <c r="C38" s="40"/>
      <c r="D38" s="39"/>
      <c r="E38" s="39"/>
      <c r="F38" s="81"/>
      <c r="G38" s="88"/>
      <c r="H38" s="88"/>
      <c r="I38" s="82"/>
    </row>
    <row r="39" spans="1:9" x14ac:dyDescent="0.3">
      <c r="D39" s="46"/>
      <c r="E39" s="46"/>
      <c r="F39" s="46"/>
      <c r="G39" s="46"/>
    </row>
  </sheetData>
  <sheetProtection sheet="1" objects="1" scenarios="1"/>
  <mergeCells count="31">
    <mergeCell ref="A29:B29"/>
    <mergeCell ref="A35:B35"/>
    <mergeCell ref="A36:B36"/>
    <mergeCell ref="A37:B37"/>
    <mergeCell ref="A38:B38"/>
    <mergeCell ref="A30:B30"/>
    <mergeCell ref="A31:B31"/>
    <mergeCell ref="A32:B32"/>
    <mergeCell ref="A33:B33"/>
    <mergeCell ref="A34:B34"/>
    <mergeCell ref="A20:D20"/>
    <mergeCell ref="A21:D21"/>
    <mergeCell ref="A1:B1"/>
    <mergeCell ref="F32:I38"/>
    <mergeCell ref="F24:I24"/>
    <mergeCell ref="F31:I31"/>
    <mergeCell ref="F4:I20"/>
    <mergeCell ref="A26:B26"/>
    <mergeCell ref="A27:B27"/>
    <mergeCell ref="A28:B28"/>
    <mergeCell ref="A25:C25"/>
    <mergeCell ref="A2:H2"/>
    <mergeCell ref="H22:I22"/>
    <mergeCell ref="A14:B14"/>
    <mergeCell ref="F25:I29"/>
    <mergeCell ref="F3:I3"/>
    <mergeCell ref="A15:B15"/>
    <mergeCell ref="A16:B16"/>
    <mergeCell ref="A17:B17"/>
    <mergeCell ref="A18:B18"/>
    <mergeCell ref="A19:D19"/>
  </mergeCells>
  <dataValidations count="4">
    <dataValidation type="list" allowBlank="1" showInputMessage="1" showErrorMessage="1" sqref="B11">
      <formula1>NewReplacement2</formula1>
    </dataValidation>
    <dataValidation type="list" allowBlank="1" showInputMessage="1" showErrorMessage="1" sqref="C11:D13 B13">
      <formula1>NewReplacement</formula1>
    </dataValidation>
    <dataValidation type="list" allowBlank="1" showInputMessage="1" showErrorMessage="1" sqref="D7">
      <formula1>RequestedItem</formula1>
    </dataValidation>
    <dataValidation type="list" allowBlank="1" showInputMessage="1" showErrorMessage="1" sqref="C15:C18">
      <formula1>ChooseYesNo</formula1>
    </dataValidation>
  </dataValidations>
  <pageMargins left="0.7" right="0.7" top="0.75" bottom="0.75" header="0.3" footer="0.3"/>
  <pageSetup scale="7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Data!$A$15:$A$18</xm:f>
          </x14:formula1>
          <xm:sqref>B7</xm:sqref>
        </x14:dataValidation>
        <x14:dataValidation type="list" allowBlank="1" showInputMessage="1" showErrorMessage="1">
          <x14:formula1>
            <xm:f>Data!$D$15:$D$19</xm:f>
          </x14:formula1>
          <xm:sqref>B10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K39"/>
  <sheetViews>
    <sheetView workbookViewId="0">
      <selection activeCell="M23" sqref="M23"/>
    </sheetView>
  </sheetViews>
  <sheetFormatPr defaultColWidth="8.88671875" defaultRowHeight="14.4" x14ac:dyDescent="0.3"/>
  <cols>
    <col min="1" max="1" width="23.109375" style="7" customWidth="1"/>
    <col min="2" max="2" width="27.109375" style="7" customWidth="1"/>
    <col min="3" max="3" width="8.5546875" style="7" customWidth="1"/>
    <col min="4" max="4" width="8.33203125" style="7" customWidth="1"/>
    <col min="5" max="5" width="3.33203125" style="7" customWidth="1"/>
    <col min="6" max="6" width="11" style="7" customWidth="1"/>
    <col min="7" max="7" width="18.6640625" style="7" customWidth="1"/>
    <col min="8" max="8" width="12.6640625" style="7" customWidth="1"/>
    <col min="9" max="9" width="8.6640625" style="7" customWidth="1"/>
    <col min="10" max="10" width="1.5546875" style="7" hidden="1" customWidth="1"/>
    <col min="11" max="16384" width="8.88671875" style="7"/>
  </cols>
  <sheetData>
    <row r="1" spans="1:11" ht="21" x14ac:dyDescent="0.3">
      <c r="A1" s="129" t="s">
        <v>69</v>
      </c>
      <c r="B1" s="129"/>
    </row>
    <row r="2" spans="1:11" ht="30" customHeight="1" x14ac:dyDescent="0.3">
      <c r="A2" s="110" t="s">
        <v>52</v>
      </c>
      <c r="B2" s="110"/>
      <c r="C2" s="110"/>
      <c r="D2" s="110"/>
      <c r="E2" s="110"/>
      <c r="F2" s="110"/>
      <c r="G2" s="110"/>
      <c r="H2" s="110"/>
    </row>
    <row r="3" spans="1:11" x14ac:dyDescent="0.3">
      <c r="A3" s="52" t="s">
        <v>8</v>
      </c>
      <c r="B3" s="10" t="str">
        <f>IF('START HERE'!B3="","",'START HERE'!B3)</f>
        <v/>
      </c>
      <c r="C3" s="13"/>
      <c r="D3" s="13"/>
      <c r="E3" s="12"/>
      <c r="F3" s="91" t="s">
        <v>62</v>
      </c>
      <c r="G3" s="92"/>
      <c r="H3" s="92"/>
      <c r="I3" s="93"/>
      <c r="J3" s="11"/>
      <c r="K3" s="12"/>
    </row>
    <row r="4" spans="1:11" ht="15" customHeight="1" x14ac:dyDescent="0.3">
      <c r="A4" s="52" t="s">
        <v>0</v>
      </c>
      <c r="B4" s="10" t="str">
        <f>IF('START HERE'!B4="","",'START HERE'!B4)</f>
        <v/>
      </c>
      <c r="C4" s="13"/>
      <c r="D4" s="13"/>
      <c r="E4" s="12"/>
      <c r="F4" s="94"/>
      <c r="G4" s="95"/>
      <c r="H4" s="95"/>
      <c r="I4" s="96"/>
      <c r="J4" s="11"/>
      <c r="K4" s="12"/>
    </row>
    <row r="5" spans="1:11" ht="15" customHeight="1" x14ac:dyDescent="0.3">
      <c r="A5" s="52" t="s">
        <v>1</v>
      </c>
      <c r="B5" s="14" t="str">
        <f>IF('START HERE'!B7="","",'START HERE'!B7)</f>
        <v/>
      </c>
      <c r="C5" s="15"/>
      <c r="D5" s="15"/>
      <c r="E5" s="12"/>
      <c r="F5" s="97"/>
      <c r="G5" s="98"/>
      <c r="H5" s="98"/>
      <c r="I5" s="99"/>
      <c r="J5" s="11"/>
      <c r="K5" s="12"/>
    </row>
    <row r="6" spans="1:11" x14ac:dyDescent="0.3">
      <c r="F6" s="97"/>
      <c r="G6" s="98"/>
      <c r="H6" s="98"/>
      <c r="I6" s="99"/>
    </row>
    <row r="7" spans="1:11" x14ac:dyDescent="0.3">
      <c r="A7" s="52" t="s">
        <v>46</v>
      </c>
      <c r="B7" s="2" t="s">
        <v>28</v>
      </c>
      <c r="C7" s="13"/>
      <c r="D7" s="13"/>
      <c r="F7" s="97"/>
      <c r="G7" s="98"/>
      <c r="H7" s="98"/>
      <c r="I7" s="99"/>
    </row>
    <row r="8" spans="1:11" x14ac:dyDescent="0.3">
      <c r="A8" s="52" t="s">
        <v>57</v>
      </c>
      <c r="B8" s="32"/>
      <c r="C8" s="16"/>
      <c r="D8" s="16"/>
      <c r="F8" s="97"/>
      <c r="G8" s="98"/>
      <c r="H8" s="98"/>
      <c r="I8" s="99"/>
    </row>
    <row r="9" spans="1:11" x14ac:dyDescent="0.3">
      <c r="A9" s="52" t="s">
        <v>48</v>
      </c>
      <c r="B9" s="3"/>
      <c r="C9" s="17"/>
      <c r="D9" s="17"/>
      <c r="F9" s="97"/>
      <c r="G9" s="98"/>
      <c r="H9" s="98"/>
      <c r="I9" s="99"/>
    </row>
    <row r="10" spans="1:11" x14ac:dyDescent="0.3">
      <c r="A10" s="52" t="s">
        <v>42</v>
      </c>
      <c r="B10" s="3"/>
      <c r="C10" s="17"/>
      <c r="D10" s="17"/>
      <c r="F10" s="97"/>
      <c r="G10" s="98"/>
      <c r="H10" s="98"/>
      <c r="I10" s="99"/>
    </row>
    <row r="11" spans="1:11" x14ac:dyDescent="0.3">
      <c r="A11" s="52" t="s">
        <v>49</v>
      </c>
      <c r="B11" s="2" t="s">
        <v>28</v>
      </c>
      <c r="C11" s="13"/>
      <c r="D11" s="13"/>
      <c r="F11" s="97"/>
      <c r="G11" s="98"/>
      <c r="H11" s="98"/>
      <c r="I11" s="99"/>
      <c r="J11" s="13"/>
    </row>
    <row r="12" spans="1:11" ht="28.8" x14ac:dyDescent="0.3">
      <c r="A12" s="61" t="s">
        <v>41</v>
      </c>
      <c r="B12" s="2"/>
      <c r="C12" s="13"/>
      <c r="D12" s="13"/>
      <c r="F12" s="97"/>
      <c r="G12" s="98"/>
      <c r="H12" s="98"/>
      <c r="I12" s="99"/>
      <c r="J12" s="13"/>
    </row>
    <row r="13" spans="1:11" x14ac:dyDescent="0.3">
      <c r="A13" s="18"/>
      <c r="B13" s="13"/>
      <c r="C13" s="13"/>
      <c r="D13" s="13"/>
      <c r="F13" s="97"/>
      <c r="G13" s="98"/>
      <c r="H13" s="98"/>
      <c r="I13" s="99"/>
      <c r="J13" s="13"/>
    </row>
    <row r="14" spans="1:11" x14ac:dyDescent="0.3">
      <c r="A14" s="140" t="s">
        <v>32</v>
      </c>
      <c r="B14" s="141"/>
      <c r="C14" s="19" t="s">
        <v>22</v>
      </c>
      <c r="D14" s="20" t="s">
        <v>23</v>
      </c>
      <c r="F14" s="97"/>
      <c r="G14" s="98"/>
      <c r="H14" s="98"/>
      <c r="I14" s="99"/>
      <c r="J14" s="21"/>
    </row>
    <row r="15" spans="1:11" x14ac:dyDescent="0.3">
      <c r="A15" s="105" t="s">
        <v>58</v>
      </c>
      <c r="B15" s="106"/>
      <c r="C15" s="2" t="s">
        <v>28</v>
      </c>
      <c r="D15" s="41">
        <f>IF(C15="yes",2,0)</f>
        <v>0</v>
      </c>
      <c r="F15" s="97"/>
      <c r="G15" s="98"/>
      <c r="H15" s="98"/>
      <c r="I15" s="99"/>
      <c r="J15" s="21"/>
    </row>
    <row r="16" spans="1:11" x14ac:dyDescent="0.3">
      <c r="A16" s="89" t="s">
        <v>59</v>
      </c>
      <c r="B16" s="90"/>
      <c r="C16" s="2" t="s">
        <v>28</v>
      </c>
      <c r="D16" s="41">
        <f>IF(C16="yes",1,0)</f>
        <v>0</v>
      </c>
      <c r="F16" s="97"/>
      <c r="G16" s="98"/>
      <c r="H16" s="98"/>
      <c r="I16" s="99"/>
      <c r="J16" s="21"/>
    </row>
    <row r="17" spans="1:11" x14ac:dyDescent="0.3">
      <c r="A17" s="89" t="s">
        <v>60</v>
      </c>
      <c r="B17" s="90"/>
      <c r="C17" s="2" t="s">
        <v>28</v>
      </c>
      <c r="D17" s="42">
        <f>IF(C17="yes",-2,0)</f>
        <v>0</v>
      </c>
      <c r="F17" s="97"/>
      <c r="G17" s="98"/>
      <c r="H17" s="98"/>
      <c r="I17" s="99"/>
      <c r="J17" s="21"/>
    </row>
    <row r="18" spans="1:11" x14ac:dyDescent="0.3">
      <c r="A18" s="89" t="s">
        <v>61</v>
      </c>
      <c r="B18" s="90"/>
      <c r="C18" s="2" t="s">
        <v>28</v>
      </c>
      <c r="D18" s="42">
        <f>IF(C18="yes",3,0)</f>
        <v>0</v>
      </c>
      <c r="F18" s="97"/>
      <c r="G18" s="98"/>
      <c r="H18" s="98"/>
      <c r="I18" s="99"/>
      <c r="J18" s="21"/>
    </row>
    <row r="19" spans="1:11" ht="14.4" customHeight="1" x14ac:dyDescent="0.3">
      <c r="A19" s="126" t="s">
        <v>71</v>
      </c>
      <c r="B19" s="127"/>
      <c r="C19" s="127"/>
      <c r="D19" s="128"/>
      <c r="F19" s="97"/>
      <c r="G19" s="98"/>
      <c r="H19" s="98"/>
      <c r="I19" s="99"/>
      <c r="J19" s="21"/>
    </row>
    <row r="20" spans="1:11" ht="16.8" customHeight="1" x14ac:dyDescent="0.3">
      <c r="A20" s="126" t="s">
        <v>71</v>
      </c>
      <c r="B20" s="127"/>
      <c r="C20" s="127"/>
      <c r="D20" s="128"/>
      <c r="F20" s="100"/>
      <c r="G20" s="101"/>
      <c r="H20" s="101"/>
      <c r="I20" s="102"/>
      <c r="J20" s="21"/>
    </row>
    <row r="21" spans="1:11" ht="14.4" customHeight="1" x14ac:dyDescent="0.3">
      <c r="A21" s="126" t="s">
        <v>71</v>
      </c>
      <c r="B21" s="127"/>
      <c r="C21" s="127"/>
      <c r="D21" s="128"/>
      <c r="F21" s="21"/>
      <c r="G21" s="21"/>
      <c r="H21" s="21"/>
      <c r="I21" s="21"/>
      <c r="J21" s="21"/>
    </row>
    <row r="22" spans="1:11" x14ac:dyDescent="0.3">
      <c r="A22" s="51"/>
      <c r="B22" s="51"/>
      <c r="C22" s="55" t="s">
        <v>27</v>
      </c>
      <c r="D22" s="43">
        <f>SUM(D15:D20)</f>
        <v>0</v>
      </c>
      <c r="G22" s="59" t="s">
        <v>63</v>
      </c>
      <c r="H22" s="139"/>
      <c r="I22" s="139"/>
      <c r="J22" s="21"/>
    </row>
    <row r="23" spans="1:11" x14ac:dyDescent="0.3">
      <c r="A23" s="22"/>
      <c r="B23" s="22"/>
      <c r="C23" s="22"/>
      <c r="D23" s="26"/>
      <c r="J23" s="21"/>
    </row>
    <row r="24" spans="1:11" x14ac:dyDescent="0.3">
      <c r="B24" s="36"/>
      <c r="C24" s="36"/>
      <c r="D24" s="36"/>
      <c r="E24" s="36"/>
      <c r="F24" s="130" t="s">
        <v>44</v>
      </c>
      <c r="G24" s="131"/>
      <c r="H24" s="131"/>
      <c r="I24" s="132"/>
      <c r="J24" s="27"/>
    </row>
    <row r="25" spans="1:11" ht="46.2" customHeight="1" x14ac:dyDescent="0.3">
      <c r="A25" s="138" t="s">
        <v>72</v>
      </c>
      <c r="B25" s="138"/>
      <c r="C25" s="138"/>
      <c r="D25" s="45"/>
      <c r="E25" s="45"/>
      <c r="F25" s="142"/>
      <c r="G25" s="143"/>
      <c r="H25" s="143"/>
      <c r="I25" s="144"/>
      <c r="J25" s="27"/>
    </row>
    <row r="26" spans="1:11" ht="15" customHeight="1" x14ac:dyDescent="0.3">
      <c r="A26" s="136" t="s">
        <v>65</v>
      </c>
      <c r="B26" s="136"/>
      <c r="C26" s="54" t="s">
        <v>64</v>
      </c>
      <c r="D26" s="39"/>
      <c r="E26" s="39"/>
      <c r="F26" s="145"/>
      <c r="G26" s="146"/>
      <c r="H26" s="146"/>
      <c r="I26" s="147"/>
      <c r="J26" s="35"/>
    </row>
    <row r="27" spans="1:11" x14ac:dyDescent="0.3">
      <c r="A27" s="137"/>
      <c r="B27" s="137"/>
      <c r="C27" s="40"/>
      <c r="D27" s="39"/>
      <c r="E27" s="39"/>
      <c r="F27" s="145"/>
      <c r="G27" s="146"/>
      <c r="H27" s="146"/>
      <c r="I27" s="147"/>
      <c r="J27" s="35"/>
    </row>
    <row r="28" spans="1:11" x14ac:dyDescent="0.3">
      <c r="A28" s="137"/>
      <c r="B28" s="137"/>
      <c r="C28" s="40"/>
      <c r="D28" s="39"/>
      <c r="E28" s="39"/>
      <c r="F28" s="145"/>
      <c r="G28" s="146"/>
      <c r="H28" s="146"/>
      <c r="I28" s="147"/>
      <c r="J28" s="28"/>
      <c r="K28" s="29"/>
    </row>
    <row r="29" spans="1:11" x14ac:dyDescent="0.3">
      <c r="A29" s="137"/>
      <c r="B29" s="137"/>
      <c r="C29" s="40"/>
      <c r="D29" s="39"/>
      <c r="E29" s="39"/>
      <c r="F29" s="148"/>
      <c r="G29" s="149"/>
      <c r="H29" s="149"/>
      <c r="I29" s="150"/>
      <c r="J29" s="30"/>
      <c r="K29" s="29"/>
    </row>
    <row r="30" spans="1:11" x14ac:dyDescent="0.3">
      <c r="A30" s="137"/>
      <c r="B30" s="137"/>
      <c r="C30" s="40"/>
      <c r="D30" s="39"/>
      <c r="E30" s="39"/>
      <c r="G30" s="39"/>
      <c r="H30" s="36"/>
      <c r="I30" s="36"/>
      <c r="J30" s="30"/>
      <c r="K30" s="29"/>
    </row>
    <row r="31" spans="1:11" x14ac:dyDescent="0.3">
      <c r="A31" s="137"/>
      <c r="B31" s="137"/>
      <c r="C31" s="40"/>
      <c r="D31" s="39"/>
      <c r="E31" s="39"/>
      <c r="F31" s="133" t="s">
        <v>45</v>
      </c>
      <c r="G31" s="134"/>
      <c r="H31" s="134"/>
      <c r="I31" s="135"/>
      <c r="J31" s="31"/>
      <c r="K31" s="29"/>
    </row>
    <row r="32" spans="1:11" x14ac:dyDescent="0.3">
      <c r="A32" s="137"/>
      <c r="B32" s="137"/>
      <c r="C32" s="40"/>
      <c r="D32" s="39"/>
      <c r="E32" s="39"/>
      <c r="F32" s="77"/>
      <c r="G32" s="86"/>
      <c r="H32" s="86"/>
      <c r="I32" s="78"/>
    </row>
    <row r="33" spans="1:9" x14ac:dyDescent="0.3">
      <c r="A33" s="137"/>
      <c r="B33" s="137"/>
      <c r="C33" s="40"/>
      <c r="D33" s="39"/>
      <c r="E33" s="39"/>
      <c r="F33" s="79"/>
      <c r="G33" s="87"/>
      <c r="H33" s="87"/>
      <c r="I33" s="80"/>
    </row>
    <row r="34" spans="1:9" x14ac:dyDescent="0.3">
      <c r="A34" s="137"/>
      <c r="B34" s="137"/>
      <c r="C34" s="40"/>
      <c r="D34" s="39"/>
      <c r="E34" s="39"/>
      <c r="F34" s="79"/>
      <c r="G34" s="87"/>
      <c r="H34" s="87"/>
      <c r="I34" s="80"/>
    </row>
    <row r="35" spans="1:9" x14ac:dyDescent="0.3">
      <c r="A35" s="137"/>
      <c r="B35" s="137"/>
      <c r="C35" s="40"/>
      <c r="D35" s="39"/>
      <c r="E35" s="39"/>
      <c r="F35" s="79"/>
      <c r="G35" s="87"/>
      <c r="H35" s="87"/>
      <c r="I35" s="80"/>
    </row>
    <row r="36" spans="1:9" x14ac:dyDescent="0.3">
      <c r="A36" s="137"/>
      <c r="B36" s="137"/>
      <c r="C36" s="40"/>
      <c r="D36" s="39"/>
      <c r="E36" s="39"/>
      <c r="F36" s="79"/>
      <c r="G36" s="87"/>
      <c r="H36" s="87"/>
      <c r="I36" s="80"/>
    </row>
    <row r="37" spans="1:9" x14ac:dyDescent="0.3">
      <c r="A37" s="137"/>
      <c r="B37" s="137"/>
      <c r="C37" s="40"/>
      <c r="D37" s="39"/>
      <c r="E37" s="39"/>
      <c r="F37" s="79"/>
      <c r="G37" s="87"/>
      <c r="H37" s="87"/>
      <c r="I37" s="80"/>
    </row>
    <row r="38" spans="1:9" x14ac:dyDescent="0.3">
      <c r="A38" s="137"/>
      <c r="B38" s="137"/>
      <c r="C38" s="40"/>
      <c r="D38" s="39"/>
      <c r="E38" s="39"/>
      <c r="F38" s="81"/>
      <c r="G38" s="88"/>
      <c r="H38" s="88"/>
      <c r="I38" s="82"/>
    </row>
    <row r="39" spans="1:9" x14ac:dyDescent="0.3">
      <c r="D39" s="46"/>
      <c r="E39" s="46"/>
      <c r="F39" s="46"/>
      <c r="G39" s="46"/>
    </row>
  </sheetData>
  <sheetProtection sheet="1" objects="1" scenarios="1"/>
  <mergeCells count="31">
    <mergeCell ref="A1:B1"/>
    <mergeCell ref="A2:H2"/>
    <mergeCell ref="F3:I3"/>
    <mergeCell ref="F4:I20"/>
    <mergeCell ref="A14:B14"/>
    <mergeCell ref="A15:B15"/>
    <mergeCell ref="A16:B16"/>
    <mergeCell ref="A17:B17"/>
    <mergeCell ref="A18:B18"/>
    <mergeCell ref="A19:D19"/>
    <mergeCell ref="A20:D20"/>
    <mergeCell ref="A21:D21"/>
    <mergeCell ref="H22:I22"/>
    <mergeCell ref="F24:I24"/>
    <mergeCell ref="A25:C25"/>
    <mergeCell ref="F25:I29"/>
    <mergeCell ref="A26:B26"/>
    <mergeCell ref="A27:B27"/>
    <mergeCell ref="A28:B28"/>
    <mergeCell ref="A29:B29"/>
    <mergeCell ref="A38:B38"/>
    <mergeCell ref="A30:B30"/>
    <mergeCell ref="A31:B31"/>
    <mergeCell ref="F31:I31"/>
    <mergeCell ref="A32:B32"/>
    <mergeCell ref="F32:I38"/>
    <mergeCell ref="A33:B33"/>
    <mergeCell ref="A34:B34"/>
    <mergeCell ref="A35:B35"/>
    <mergeCell ref="A36:B36"/>
    <mergeCell ref="A37:B37"/>
  </mergeCells>
  <dataValidations count="4">
    <dataValidation type="list" allowBlank="1" showInputMessage="1" showErrorMessage="1" sqref="C15:C18">
      <formula1>ChooseYesNo</formula1>
    </dataValidation>
    <dataValidation type="list" allowBlank="1" showInputMessage="1" showErrorMessage="1" sqref="D7">
      <formula1>RequestedItem</formula1>
    </dataValidation>
    <dataValidation type="list" allowBlank="1" showInputMessage="1" showErrorMessage="1" sqref="C11:D13 B13">
      <formula1>NewReplacement</formula1>
    </dataValidation>
    <dataValidation type="list" allowBlank="1" showInputMessage="1" showErrorMessage="1" sqref="B11">
      <formula1>NewReplacement2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Data!$D$15:$D$19</xm:f>
          </x14:formula1>
          <xm:sqref>B10</xm:sqref>
        </x14:dataValidation>
        <x14:dataValidation type="list" allowBlank="1" showInputMessage="1" showErrorMessage="1">
          <x14:formula1>
            <xm:f>Data!$A$15:$A$18</xm:f>
          </x14:formula1>
          <xm:sqref>B7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K39"/>
  <sheetViews>
    <sheetView workbookViewId="0">
      <selection activeCell="N22" sqref="N22"/>
    </sheetView>
  </sheetViews>
  <sheetFormatPr defaultColWidth="8.88671875" defaultRowHeight="14.4" x14ac:dyDescent="0.3"/>
  <cols>
    <col min="1" max="1" width="23.109375" style="7" customWidth="1"/>
    <col min="2" max="2" width="27.109375" style="7" customWidth="1"/>
    <col min="3" max="3" width="8.5546875" style="7" customWidth="1"/>
    <col min="4" max="4" width="8.33203125" style="7" customWidth="1"/>
    <col min="5" max="5" width="3.33203125" style="7" customWidth="1"/>
    <col min="6" max="6" width="11" style="7" customWidth="1"/>
    <col min="7" max="7" width="18.6640625" style="7" customWidth="1"/>
    <col min="8" max="8" width="12.6640625" style="7" customWidth="1"/>
    <col min="9" max="9" width="8.6640625" style="7" customWidth="1"/>
    <col min="10" max="10" width="1.5546875" style="7" hidden="1" customWidth="1"/>
    <col min="11" max="16384" width="8.88671875" style="7"/>
  </cols>
  <sheetData>
    <row r="1" spans="1:11" ht="21" x14ac:dyDescent="0.3">
      <c r="A1" s="129" t="s">
        <v>69</v>
      </c>
      <c r="B1" s="129"/>
    </row>
    <row r="2" spans="1:11" ht="30" customHeight="1" x14ac:dyDescent="0.3">
      <c r="A2" s="110" t="s">
        <v>52</v>
      </c>
      <c r="B2" s="110"/>
      <c r="C2" s="110"/>
      <c r="D2" s="110"/>
      <c r="E2" s="110"/>
      <c r="F2" s="110"/>
      <c r="G2" s="110"/>
      <c r="H2" s="110"/>
    </row>
    <row r="3" spans="1:11" x14ac:dyDescent="0.3">
      <c r="A3" s="52" t="s">
        <v>8</v>
      </c>
      <c r="B3" s="10" t="str">
        <f>IF('START HERE'!B3="","",'START HERE'!B3)</f>
        <v/>
      </c>
      <c r="C3" s="13"/>
      <c r="D3" s="13"/>
      <c r="E3" s="12"/>
      <c r="F3" s="91" t="s">
        <v>62</v>
      </c>
      <c r="G3" s="92"/>
      <c r="H3" s="92"/>
      <c r="I3" s="93"/>
      <c r="J3" s="11"/>
      <c r="K3" s="12"/>
    </row>
    <row r="4" spans="1:11" ht="15" customHeight="1" x14ac:dyDescent="0.3">
      <c r="A4" s="52" t="s">
        <v>0</v>
      </c>
      <c r="B4" s="10" t="str">
        <f>IF('START HERE'!B4="","",'START HERE'!B4)</f>
        <v/>
      </c>
      <c r="C4" s="13"/>
      <c r="D4" s="13"/>
      <c r="E4" s="12"/>
      <c r="F4" s="94"/>
      <c r="G4" s="95"/>
      <c r="H4" s="95"/>
      <c r="I4" s="96"/>
      <c r="J4" s="11"/>
      <c r="K4" s="12"/>
    </row>
    <row r="5" spans="1:11" ht="15" customHeight="1" x14ac:dyDescent="0.3">
      <c r="A5" s="52" t="s">
        <v>1</v>
      </c>
      <c r="B5" s="14" t="str">
        <f>IF('START HERE'!B7="","",'START HERE'!B7)</f>
        <v/>
      </c>
      <c r="C5" s="15"/>
      <c r="D5" s="15"/>
      <c r="E5" s="12"/>
      <c r="F5" s="97"/>
      <c r="G5" s="98"/>
      <c r="H5" s="98"/>
      <c r="I5" s="99"/>
      <c r="J5" s="11"/>
      <c r="K5" s="12"/>
    </row>
    <row r="6" spans="1:11" x14ac:dyDescent="0.3">
      <c r="F6" s="97"/>
      <c r="G6" s="98"/>
      <c r="H6" s="98"/>
      <c r="I6" s="99"/>
    </row>
    <row r="7" spans="1:11" x14ac:dyDescent="0.3">
      <c r="A7" s="52" t="s">
        <v>46</v>
      </c>
      <c r="B7" s="2" t="s">
        <v>28</v>
      </c>
      <c r="C7" s="13"/>
      <c r="D7" s="13"/>
      <c r="F7" s="97"/>
      <c r="G7" s="98"/>
      <c r="H7" s="98"/>
      <c r="I7" s="99"/>
    </row>
    <row r="8" spans="1:11" x14ac:dyDescent="0.3">
      <c r="A8" s="52" t="s">
        <v>57</v>
      </c>
      <c r="B8" s="32"/>
      <c r="C8" s="16"/>
      <c r="D8" s="16"/>
      <c r="F8" s="97"/>
      <c r="G8" s="98"/>
      <c r="H8" s="98"/>
      <c r="I8" s="99"/>
    </row>
    <row r="9" spans="1:11" x14ac:dyDescent="0.3">
      <c r="A9" s="52" t="s">
        <v>48</v>
      </c>
      <c r="B9" s="3"/>
      <c r="C9" s="17"/>
      <c r="D9" s="17"/>
      <c r="F9" s="97"/>
      <c r="G9" s="98"/>
      <c r="H9" s="98"/>
      <c r="I9" s="99"/>
    </row>
    <row r="10" spans="1:11" x14ac:dyDescent="0.3">
      <c r="A10" s="52" t="s">
        <v>42</v>
      </c>
      <c r="B10" s="3"/>
      <c r="C10" s="17"/>
      <c r="D10" s="17"/>
      <c r="F10" s="97"/>
      <c r="G10" s="98"/>
      <c r="H10" s="98"/>
      <c r="I10" s="99"/>
    </row>
    <row r="11" spans="1:11" x14ac:dyDescent="0.3">
      <c r="A11" s="52" t="s">
        <v>49</v>
      </c>
      <c r="B11" s="2" t="s">
        <v>28</v>
      </c>
      <c r="C11" s="13"/>
      <c r="D11" s="13"/>
      <c r="F11" s="97"/>
      <c r="G11" s="98"/>
      <c r="H11" s="98"/>
      <c r="I11" s="99"/>
      <c r="J11" s="13"/>
    </row>
    <row r="12" spans="1:11" ht="28.8" x14ac:dyDescent="0.3">
      <c r="A12" s="61" t="s">
        <v>41</v>
      </c>
      <c r="B12" s="2"/>
      <c r="C12" s="13"/>
      <c r="D12" s="13"/>
      <c r="F12" s="97"/>
      <c r="G12" s="98"/>
      <c r="H12" s="98"/>
      <c r="I12" s="99"/>
      <c r="J12" s="13"/>
    </row>
    <row r="13" spans="1:11" x14ac:dyDescent="0.3">
      <c r="A13" s="18"/>
      <c r="B13" s="13"/>
      <c r="C13" s="13"/>
      <c r="D13" s="13"/>
      <c r="F13" s="97"/>
      <c r="G13" s="98"/>
      <c r="H13" s="98"/>
      <c r="I13" s="99"/>
      <c r="J13" s="13"/>
    </row>
    <row r="14" spans="1:11" x14ac:dyDescent="0.3">
      <c r="A14" s="140" t="s">
        <v>32</v>
      </c>
      <c r="B14" s="141"/>
      <c r="C14" s="19" t="s">
        <v>22</v>
      </c>
      <c r="D14" s="20" t="s">
        <v>23</v>
      </c>
      <c r="F14" s="97"/>
      <c r="G14" s="98"/>
      <c r="H14" s="98"/>
      <c r="I14" s="99"/>
      <c r="J14" s="21"/>
    </row>
    <row r="15" spans="1:11" x14ac:dyDescent="0.3">
      <c r="A15" s="105" t="s">
        <v>58</v>
      </c>
      <c r="B15" s="106"/>
      <c r="C15" s="2" t="s">
        <v>28</v>
      </c>
      <c r="D15" s="41">
        <f>IF(C15="yes",2,0)</f>
        <v>0</v>
      </c>
      <c r="F15" s="97"/>
      <c r="G15" s="98"/>
      <c r="H15" s="98"/>
      <c r="I15" s="99"/>
      <c r="J15" s="21"/>
    </row>
    <row r="16" spans="1:11" x14ac:dyDescent="0.3">
      <c r="A16" s="89" t="s">
        <v>59</v>
      </c>
      <c r="B16" s="90"/>
      <c r="C16" s="2" t="s">
        <v>28</v>
      </c>
      <c r="D16" s="41">
        <f>IF(C16="yes",1,0)</f>
        <v>0</v>
      </c>
      <c r="F16" s="97"/>
      <c r="G16" s="98"/>
      <c r="H16" s="98"/>
      <c r="I16" s="99"/>
      <c r="J16" s="21"/>
    </row>
    <row r="17" spans="1:11" x14ac:dyDescent="0.3">
      <c r="A17" s="89" t="s">
        <v>60</v>
      </c>
      <c r="B17" s="90"/>
      <c r="C17" s="2" t="s">
        <v>28</v>
      </c>
      <c r="D17" s="42">
        <f>IF(C17="yes",-2,0)</f>
        <v>0</v>
      </c>
      <c r="F17" s="97"/>
      <c r="G17" s="98"/>
      <c r="H17" s="98"/>
      <c r="I17" s="99"/>
      <c r="J17" s="21"/>
    </row>
    <row r="18" spans="1:11" x14ac:dyDescent="0.3">
      <c r="A18" s="89" t="s">
        <v>61</v>
      </c>
      <c r="B18" s="90"/>
      <c r="C18" s="2" t="s">
        <v>28</v>
      </c>
      <c r="D18" s="42">
        <f>IF(C18="yes",3,0)</f>
        <v>0</v>
      </c>
      <c r="F18" s="97"/>
      <c r="G18" s="98"/>
      <c r="H18" s="98"/>
      <c r="I18" s="99"/>
      <c r="J18" s="21"/>
    </row>
    <row r="19" spans="1:11" ht="14.4" customHeight="1" x14ac:dyDescent="0.3">
      <c r="A19" s="126" t="s">
        <v>71</v>
      </c>
      <c r="B19" s="127"/>
      <c r="C19" s="127"/>
      <c r="D19" s="128"/>
      <c r="F19" s="97"/>
      <c r="G19" s="98"/>
      <c r="H19" s="98"/>
      <c r="I19" s="99"/>
      <c r="J19" s="21"/>
    </row>
    <row r="20" spans="1:11" ht="16.8" customHeight="1" x14ac:dyDescent="0.3">
      <c r="A20" s="126" t="s">
        <v>71</v>
      </c>
      <c r="B20" s="127"/>
      <c r="C20" s="127"/>
      <c r="D20" s="128"/>
      <c r="F20" s="100"/>
      <c r="G20" s="101"/>
      <c r="H20" s="101"/>
      <c r="I20" s="102"/>
      <c r="J20" s="21"/>
    </row>
    <row r="21" spans="1:11" ht="14.4" customHeight="1" x14ac:dyDescent="0.3">
      <c r="A21" s="126" t="s">
        <v>71</v>
      </c>
      <c r="B21" s="127"/>
      <c r="C21" s="127"/>
      <c r="D21" s="128"/>
      <c r="F21" s="21"/>
      <c r="G21" s="21"/>
      <c r="H21" s="21"/>
      <c r="I21" s="21"/>
      <c r="J21" s="21"/>
    </row>
    <row r="22" spans="1:11" x14ac:dyDescent="0.3">
      <c r="A22" s="51"/>
      <c r="B22" s="51"/>
      <c r="C22" s="55" t="s">
        <v>27</v>
      </c>
      <c r="D22" s="43">
        <f>SUM(D15:D20)</f>
        <v>0</v>
      </c>
      <c r="G22" s="59" t="s">
        <v>63</v>
      </c>
      <c r="H22" s="139"/>
      <c r="I22" s="139"/>
      <c r="J22" s="21"/>
    </row>
    <row r="23" spans="1:11" x14ac:dyDescent="0.3">
      <c r="A23" s="22"/>
      <c r="B23" s="22"/>
      <c r="C23" s="22"/>
      <c r="D23" s="26"/>
      <c r="J23" s="21"/>
    </row>
    <row r="24" spans="1:11" x14ac:dyDescent="0.3">
      <c r="B24" s="36"/>
      <c r="C24" s="36"/>
      <c r="D24" s="36"/>
      <c r="E24" s="36"/>
      <c r="F24" s="130" t="s">
        <v>44</v>
      </c>
      <c r="G24" s="131"/>
      <c r="H24" s="131"/>
      <c r="I24" s="132"/>
      <c r="J24" s="27"/>
    </row>
    <row r="25" spans="1:11" ht="46.2" customHeight="1" x14ac:dyDescent="0.3">
      <c r="A25" s="138" t="s">
        <v>72</v>
      </c>
      <c r="B25" s="138"/>
      <c r="C25" s="138"/>
      <c r="D25" s="45"/>
      <c r="E25" s="45"/>
      <c r="F25" s="142"/>
      <c r="G25" s="143"/>
      <c r="H25" s="143"/>
      <c r="I25" s="144"/>
      <c r="J25" s="27"/>
    </row>
    <row r="26" spans="1:11" ht="15" customHeight="1" x14ac:dyDescent="0.3">
      <c r="A26" s="136" t="s">
        <v>65</v>
      </c>
      <c r="B26" s="136"/>
      <c r="C26" s="54" t="s">
        <v>64</v>
      </c>
      <c r="D26" s="39"/>
      <c r="E26" s="39"/>
      <c r="F26" s="145"/>
      <c r="G26" s="146"/>
      <c r="H26" s="146"/>
      <c r="I26" s="147"/>
      <c r="J26" s="35"/>
    </row>
    <row r="27" spans="1:11" x14ac:dyDescent="0.3">
      <c r="A27" s="137"/>
      <c r="B27" s="137"/>
      <c r="C27" s="40"/>
      <c r="D27" s="39"/>
      <c r="E27" s="39"/>
      <c r="F27" s="145"/>
      <c r="G27" s="146"/>
      <c r="H27" s="146"/>
      <c r="I27" s="147"/>
      <c r="J27" s="35"/>
    </row>
    <row r="28" spans="1:11" x14ac:dyDescent="0.3">
      <c r="A28" s="137"/>
      <c r="B28" s="137"/>
      <c r="C28" s="40"/>
      <c r="D28" s="39"/>
      <c r="E28" s="39"/>
      <c r="F28" s="145"/>
      <c r="G28" s="146"/>
      <c r="H28" s="146"/>
      <c r="I28" s="147"/>
      <c r="J28" s="28"/>
      <c r="K28" s="29"/>
    </row>
    <row r="29" spans="1:11" x14ac:dyDescent="0.3">
      <c r="A29" s="137"/>
      <c r="B29" s="137"/>
      <c r="C29" s="40"/>
      <c r="D29" s="39"/>
      <c r="E29" s="39"/>
      <c r="F29" s="148"/>
      <c r="G29" s="149"/>
      <c r="H29" s="149"/>
      <c r="I29" s="150"/>
      <c r="J29" s="30"/>
      <c r="K29" s="29"/>
    </row>
    <row r="30" spans="1:11" x14ac:dyDescent="0.3">
      <c r="A30" s="137"/>
      <c r="B30" s="137"/>
      <c r="C30" s="40"/>
      <c r="D30" s="39"/>
      <c r="E30" s="39"/>
      <c r="G30" s="39"/>
      <c r="H30" s="36"/>
      <c r="I30" s="36"/>
      <c r="J30" s="30"/>
      <c r="K30" s="29"/>
    </row>
    <row r="31" spans="1:11" x14ac:dyDescent="0.3">
      <c r="A31" s="137"/>
      <c r="B31" s="137"/>
      <c r="C31" s="40"/>
      <c r="D31" s="39"/>
      <c r="E31" s="39"/>
      <c r="F31" s="133" t="s">
        <v>45</v>
      </c>
      <c r="G31" s="134"/>
      <c r="H31" s="134"/>
      <c r="I31" s="135"/>
      <c r="J31" s="31"/>
      <c r="K31" s="29"/>
    </row>
    <row r="32" spans="1:11" x14ac:dyDescent="0.3">
      <c r="A32" s="137"/>
      <c r="B32" s="137"/>
      <c r="C32" s="40"/>
      <c r="D32" s="39"/>
      <c r="E32" s="39"/>
      <c r="F32" s="77"/>
      <c r="G32" s="86"/>
      <c r="H32" s="86"/>
      <c r="I32" s="78"/>
    </row>
    <row r="33" spans="1:9" x14ac:dyDescent="0.3">
      <c r="A33" s="137"/>
      <c r="B33" s="137"/>
      <c r="C33" s="40"/>
      <c r="D33" s="39"/>
      <c r="E33" s="39"/>
      <c r="F33" s="79"/>
      <c r="G33" s="87"/>
      <c r="H33" s="87"/>
      <c r="I33" s="80"/>
    </row>
    <row r="34" spans="1:9" x14ac:dyDescent="0.3">
      <c r="A34" s="137"/>
      <c r="B34" s="137"/>
      <c r="C34" s="40"/>
      <c r="D34" s="39"/>
      <c r="E34" s="39"/>
      <c r="F34" s="79"/>
      <c r="G34" s="87"/>
      <c r="H34" s="87"/>
      <c r="I34" s="80"/>
    </row>
    <row r="35" spans="1:9" x14ac:dyDescent="0.3">
      <c r="A35" s="137"/>
      <c r="B35" s="137"/>
      <c r="C35" s="40"/>
      <c r="D35" s="39"/>
      <c r="E35" s="39"/>
      <c r="F35" s="79"/>
      <c r="G35" s="87"/>
      <c r="H35" s="87"/>
      <c r="I35" s="80"/>
    </row>
    <row r="36" spans="1:9" x14ac:dyDescent="0.3">
      <c r="A36" s="137"/>
      <c r="B36" s="137"/>
      <c r="C36" s="40"/>
      <c r="D36" s="39"/>
      <c r="E36" s="39"/>
      <c r="F36" s="79"/>
      <c r="G36" s="87"/>
      <c r="H36" s="87"/>
      <c r="I36" s="80"/>
    </row>
    <row r="37" spans="1:9" x14ac:dyDescent="0.3">
      <c r="A37" s="137"/>
      <c r="B37" s="137"/>
      <c r="C37" s="40"/>
      <c r="D37" s="39"/>
      <c r="E37" s="39"/>
      <c r="F37" s="79"/>
      <c r="G37" s="87"/>
      <c r="H37" s="87"/>
      <c r="I37" s="80"/>
    </row>
    <row r="38" spans="1:9" x14ac:dyDescent="0.3">
      <c r="A38" s="137"/>
      <c r="B38" s="137"/>
      <c r="C38" s="40"/>
      <c r="D38" s="39"/>
      <c r="E38" s="39"/>
      <c r="F38" s="81"/>
      <c r="G38" s="88"/>
      <c r="H38" s="88"/>
      <c r="I38" s="82"/>
    </row>
    <row r="39" spans="1:9" x14ac:dyDescent="0.3">
      <c r="D39" s="46"/>
      <c r="E39" s="46"/>
      <c r="F39" s="46"/>
      <c r="G39" s="46"/>
    </row>
  </sheetData>
  <sheetProtection sheet="1" objects="1" scenarios="1"/>
  <mergeCells count="31">
    <mergeCell ref="A1:B1"/>
    <mergeCell ref="A2:H2"/>
    <mergeCell ref="F3:I3"/>
    <mergeCell ref="F4:I20"/>
    <mergeCell ref="A14:B14"/>
    <mergeCell ref="A15:B15"/>
    <mergeCell ref="A16:B16"/>
    <mergeCell ref="A17:B17"/>
    <mergeCell ref="A18:B18"/>
    <mergeCell ref="A19:D19"/>
    <mergeCell ref="A20:D20"/>
    <mergeCell ref="A21:D21"/>
    <mergeCell ref="H22:I22"/>
    <mergeCell ref="F24:I24"/>
    <mergeCell ref="A25:C25"/>
    <mergeCell ref="F25:I29"/>
    <mergeCell ref="A26:B26"/>
    <mergeCell ref="A27:B27"/>
    <mergeCell ref="A28:B28"/>
    <mergeCell ref="A29:B29"/>
    <mergeCell ref="A38:B38"/>
    <mergeCell ref="A30:B30"/>
    <mergeCell ref="A31:B31"/>
    <mergeCell ref="F31:I31"/>
    <mergeCell ref="A32:B32"/>
    <mergeCell ref="F32:I38"/>
    <mergeCell ref="A33:B33"/>
    <mergeCell ref="A34:B34"/>
    <mergeCell ref="A35:B35"/>
    <mergeCell ref="A36:B36"/>
    <mergeCell ref="A37:B37"/>
  </mergeCells>
  <dataValidations count="4">
    <dataValidation type="list" allowBlank="1" showInputMessage="1" showErrorMessage="1" sqref="B11">
      <formula1>NewReplacement2</formula1>
    </dataValidation>
    <dataValidation type="list" allowBlank="1" showInputMessage="1" showErrorMessage="1" sqref="C11:D13 B13">
      <formula1>NewReplacement</formula1>
    </dataValidation>
    <dataValidation type="list" allowBlank="1" showInputMessage="1" showErrorMessage="1" sqref="D7">
      <formula1>RequestedItem</formula1>
    </dataValidation>
    <dataValidation type="list" allowBlank="1" showInputMessage="1" showErrorMessage="1" sqref="C15:C18">
      <formula1>ChooseYesNo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Data!$A$15:$A$18</xm:f>
          </x14:formula1>
          <xm:sqref>B7</xm:sqref>
        </x14:dataValidation>
        <x14:dataValidation type="list" allowBlank="1" showInputMessage="1" showErrorMessage="1">
          <x14:formula1>
            <xm:f>Data!$D$15:$D$19</xm:f>
          </x14:formula1>
          <xm:sqref>B10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K39"/>
  <sheetViews>
    <sheetView workbookViewId="0">
      <selection activeCell="M22" sqref="M22"/>
    </sheetView>
  </sheetViews>
  <sheetFormatPr defaultColWidth="8.88671875" defaultRowHeight="14.4" x14ac:dyDescent="0.3"/>
  <cols>
    <col min="1" max="1" width="23.109375" style="7" customWidth="1"/>
    <col min="2" max="2" width="27.109375" style="7" customWidth="1"/>
    <col min="3" max="3" width="8.5546875" style="7" customWidth="1"/>
    <col min="4" max="4" width="8.33203125" style="7" customWidth="1"/>
    <col min="5" max="5" width="3.33203125" style="7" customWidth="1"/>
    <col min="6" max="6" width="11" style="7" customWidth="1"/>
    <col min="7" max="7" width="18.6640625" style="7" customWidth="1"/>
    <col min="8" max="8" width="12.6640625" style="7" customWidth="1"/>
    <col min="9" max="9" width="8.6640625" style="7" customWidth="1"/>
    <col min="10" max="10" width="1.5546875" style="7" hidden="1" customWidth="1"/>
    <col min="11" max="16384" width="8.88671875" style="7"/>
  </cols>
  <sheetData>
    <row r="1" spans="1:11" ht="21" x14ac:dyDescent="0.3">
      <c r="A1" s="129" t="s">
        <v>69</v>
      </c>
      <c r="B1" s="129"/>
    </row>
    <row r="2" spans="1:11" ht="30" customHeight="1" x14ac:dyDescent="0.3">
      <c r="A2" s="110" t="s">
        <v>52</v>
      </c>
      <c r="B2" s="110"/>
      <c r="C2" s="110"/>
      <c r="D2" s="110"/>
      <c r="E2" s="110"/>
      <c r="F2" s="110"/>
      <c r="G2" s="110"/>
      <c r="H2" s="110"/>
    </row>
    <row r="3" spans="1:11" x14ac:dyDescent="0.3">
      <c r="A3" s="52" t="s">
        <v>8</v>
      </c>
      <c r="B3" s="10" t="str">
        <f>IF('START HERE'!B3="","",'START HERE'!B3)</f>
        <v/>
      </c>
      <c r="C3" s="13"/>
      <c r="D3" s="13"/>
      <c r="E3" s="12"/>
      <c r="F3" s="91" t="s">
        <v>62</v>
      </c>
      <c r="G3" s="92"/>
      <c r="H3" s="92"/>
      <c r="I3" s="93"/>
      <c r="J3" s="11"/>
      <c r="K3" s="12"/>
    </row>
    <row r="4" spans="1:11" ht="15" customHeight="1" x14ac:dyDescent="0.3">
      <c r="A4" s="52" t="s">
        <v>0</v>
      </c>
      <c r="B4" s="10" t="str">
        <f>IF('START HERE'!B4="","",'START HERE'!B4)</f>
        <v/>
      </c>
      <c r="C4" s="13"/>
      <c r="D4" s="13"/>
      <c r="E4" s="12"/>
      <c r="F4" s="94"/>
      <c r="G4" s="95"/>
      <c r="H4" s="95"/>
      <c r="I4" s="96"/>
      <c r="J4" s="11"/>
      <c r="K4" s="12"/>
    </row>
    <row r="5" spans="1:11" ht="15" customHeight="1" x14ac:dyDescent="0.3">
      <c r="A5" s="52" t="s">
        <v>1</v>
      </c>
      <c r="B5" s="14" t="str">
        <f>IF('START HERE'!B7="","",'START HERE'!B7)</f>
        <v/>
      </c>
      <c r="C5" s="15"/>
      <c r="D5" s="15"/>
      <c r="E5" s="12"/>
      <c r="F5" s="97"/>
      <c r="G5" s="98"/>
      <c r="H5" s="98"/>
      <c r="I5" s="99"/>
      <c r="J5" s="11"/>
      <c r="K5" s="12"/>
    </row>
    <row r="6" spans="1:11" x14ac:dyDescent="0.3">
      <c r="F6" s="97"/>
      <c r="G6" s="98"/>
      <c r="H6" s="98"/>
      <c r="I6" s="99"/>
    </row>
    <row r="7" spans="1:11" x14ac:dyDescent="0.3">
      <c r="A7" s="52" t="s">
        <v>46</v>
      </c>
      <c r="B7" s="2" t="s">
        <v>28</v>
      </c>
      <c r="C7" s="13"/>
      <c r="D7" s="13"/>
      <c r="F7" s="97"/>
      <c r="G7" s="98"/>
      <c r="H7" s="98"/>
      <c r="I7" s="99"/>
    </row>
    <row r="8" spans="1:11" x14ac:dyDescent="0.3">
      <c r="A8" s="52" t="s">
        <v>57</v>
      </c>
      <c r="B8" s="32"/>
      <c r="C8" s="16"/>
      <c r="D8" s="16"/>
      <c r="F8" s="97"/>
      <c r="G8" s="98"/>
      <c r="H8" s="98"/>
      <c r="I8" s="99"/>
    </row>
    <row r="9" spans="1:11" x14ac:dyDescent="0.3">
      <c r="A9" s="52" t="s">
        <v>48</v>
      </c>
      <c r="B9" s="3"/>
      <c r="C9" s="17"/>
      <c r="D9" s="17"/>
      <c r="F9" s="97"/>
      <c r="G9" s="98"/>
      <c r="H9" s="98"/>
      <c r="I9" s="99"/>
    </row>
    <row r="10" spans="1:11" x14ac:dyDescent="0.3">
      <c r="A10" s="52" t="s">
        <v>42</v>
      </c>
      <c r="B10" s="3"/>
      <c r="C10" s="17"/>
      <c r="D10" s="17"/>
      <c r="F10" s="97"/>
      <c r="G10" s="98"/>
      <c r="H10" s="98"/>
      <c r="I10" s="99"/>
    </row>
    <row r="11" spans="1:11" x14ac:dyDescent="0.3">
      <c r="A11" s="52" t="s">
        <v>49</v>
      </c>
      <c r="B11" s="2" t="s">
        <v>28</v>
      </c>
      <c r="C11" s="13"/>
      <c r="D11" s="13"/>
      <c r="F11" s="97"/>
      <c r="G11" s="98"/>
      <c r="H11" s="98"/>
      <c r="I11" s="99"/>
      <c r="J11" s="13"/>
    </row>
    <row r="12" spans="1:11" ht="28.8" x14ac:dyDescent="0.3">
      <c r="A12" s="61" t="s">
        <v>41</v>
      </c>
      <c r="B12" s="2"/>
      <c r="C12" s="13"/>
      <c r="D12" s="13"/>
      <c r="F12" s="97"/>
      <c r="G12" s="98"/>
      <c r="H12" s="98"/>
      <c r="I12" s="99"/>
      <c r="J12" s="13"/>
    </row>
    <row r="13" spans="1:11" x14ac:dyDescent="0.3">
      <c r="A13" s="18"/>
      <c r="B13" s="13"/>
      <c r="C13" s="13"/>
      <c r="D13" s="13"/>
      <c r="F13" s="97"/>
      <c r="G13" s="98"/>
      <c r="H13" s="98"/>
      <c r="I13" s="99"/>
      <c r="J13" s="13"/>
    </row>
    <row r="14" spans="1:11" x14ac:dyDescent="0.3">
      <c r="A14" s="140" t="s">
        <v>32</v>
      </c>
      <c r="B14" s="141"/>
      <c r="C14" s="19" t="s">
        <v>22</v>
      </c>
      <c r="D14" s="20" t="s">
        <v>23</v>
      </c>
      <c r="F14" s="97"/>
      <c r="G14" s="98"/>
      <c r="H14" s="98"/>
      <c r="I14" s="99"/>
      <c r="J14" s="21"/>
    </row>
    <row r="15" spans="1:11" x14ac:dyDescent="0.3">
      <c r="A15" s="105" t="s">
        <v>58</v>
      </c>
      <c r="B15" s="106"/>
      <c r="C15" s="2" t="s">
        <v>28</v>
      </c>
      <c r="D15" s="41">
        <f>IF(C15="yes",2,0)</f>
        <v>0</v>
      </c>
      <c r="F15" s="97"/>
      <c r="G15" s="98"/>
      <c r="H15" s="98"/>
      <c r="I15" s="99"/>
      <c r="J15" s="21"/>
    </row>
    <row r="16" spans="1:11" x14ac:dyDescent="0.3">
      <c r="A16" s="89" t="s">
        <v>59</v>
      </c>
      <c r="B16" s="90"/>
      <c r="C16" s="2" t="s">
        <v>28</v>
      </c>
      <c r="D16" s="41">
        <f>IF(C16="yes",1,0)</f>
        <v>0</v>
      </c>
      <c r="F16" s="97"/>
      <c r="G16" s="98"/>
      <c r="H16" s="98"/>
      <c r="I16" s="99"/>
      <c r="J16" s="21"/>
    </row>
    <row r="17" spans="1:11" x14ac:dyDescent="0.3">
      <c r="A17" s="89" t="s">
        <v>60</v>
      </c>
      <c r="B17" s="90"/>
      <c r="C17" s="2" t="s">
        <v>28</v>
      </c>
      <c r="D17" s="42">
        <f>IF(C17="yes",-2,0)</f>
        <v>0</v>
      </c>
      <c r="F17" s="97"/>
      <c r="G17" s="98"/>
      <c r="H17" s="98"/>
      <c r="I17" s="99"/>
      <c r="J17" s="21"/>
    </row>
    <row r="18" spans="1:11" x14ac:dyDescent="0.3">
      <c r="A18" s="89" t="s">
        <v>61</v>
      </c>
      <c r="B18" s="90"/>
      <c r="C18" s="2" t="s">
        <v>28</v>
      </c>
      <c r="D18" s="42">
        <f>IF(C18="yes",3,0)</f>
        <v>0</v>
      </c>
      <c r="F18" s="97"/>
      <c r="G18" s="98"/>
      <c r="H18" s="98"/>
      <c r="I18" s="99"/>
      <c r="J18" s="21"/>
    </row>
    <row r="19" spans="1:11" ht="14.4" customHeight="1" x14ac:dyDescent="0.3">
      <c r="A19" s="126" t="s">
        <v>71</v>
      </c>
      <c r="B19" s="127"/>
      <c r="C19" s="127"/>
      <c r="D19" s="128"/>
      <c r="F19" s="97"/>
      <c r="G19" s="98"/>
      <c r="H19" s="98"/>
      <c r="I19" s="99"/>
      <c r="J19" s="21"/>
    </row>
    <row r="20" spans="1:11" ht="16.8" customHeight="1" x14ac:dyDescent="0.3">
      <c r="A20" s="126" t="s">
        <v>71</v>
      </c>
      <c r="B20" s="127"/>
      <c r="C20" s="127"/>
      <c r="D20" s="128"/>
      <c r="F20" s="100"/>
      <c r="G20" s="101"/>
      <c r="H20" s="101"/>
      <c r="I20" s="102"/>
      <c r="J20" s="21"/>
    </row>
    <row r="21" spans="1:11" ht="14.4" customHeight="1" x14ac:dyDescent="0.3">
      <c r="A21" s="126" t="s">
        <v>71</v>
      </c>
      <c r="B21" s="127"/>
      <c r="C21" s="127"/>
      <c r="D21" s="128"/>
      <c r="F21" s="21"/>
      <c r="G21" s="21"/>
      <c r="H21" s="21"/>
      <c r="I21" s="21"/>
      <c r="J21" s="21"/>
    </row>
    <row r="22" spans="1:11" x14ac:dyDescent="0.3">
      <c r="A22" s="51"/>
      <c r="B22" s="51"/>
      <c r="C22" s="55" t="s">
        <v>27</v>
      </c>
      <c r="D22" s="43">
        <f>SUM(D15:D20)</f>
        <v>0</v>
      </c>
      <c r="G22" s="59" t="s">
        <v>63</v>
      </c>
      <c r="H22" s="139"/>
      <c r="I22" s="139"/>
      <c r="J22" s="21"/>
    </row>
    <row r="23" spans="1:11" x14ac:dyDescent="0.3">
      <c r="A23" s="22"/>
      <c r="B23" s="22"/>
      <c r="C23" s="22"/>
      <c r="D23" s="26"/>
      <c r="J23" s="21"/>
    </row>
    <row r="24" spans="1:11" x14ac:dyDescent="0.3">
      <c r="B24" s="36"/>
      <c r="C24" s="36"/>
      <c r="D24" s="36"/>
      <c r="E24" s="36"/>
      <c r="F24" s="130" t="s">
        <v>44</v>
      </c>
      <c r="G24" s="131"/>
      <c r="H24" s="131"/>
      <c r="I24" s="132"/>
      <c r="J24" s="27"/>
    </row>
    <row r="25" spans="1:11" ht="46.2" customHeight="1" x14ac:dyDescent="0.3">
      <c r="A25" s="138" t="s">
        <v>72</v>
      </c>
      <c r="B25" s="138"/>
      <c r="C25" s="138"/>
      <c r="D25" s="45"/>
      <c r="E25" s="45"/>
      <c r="F25" s="142"/>
      <c r="G25" s="143"/>
      <c r="H25" s="143"/>
      <c r="I25" s="144"/>
      <c r="J25" s="27"/>
    </row>
    <row r="26" spans="1:11" ht="15" customHeight="1" x14ac:dyDescent="0.3">
      <c r="A26" s="136" t="s">
        <v>65</v>
      </c>
      <c r="B26" s="136"/>
      <c r="C26" s="54" t="s">
        <v>64</v>
      </c>
      <c r="D26" s="39"/>
      <c r="E26" s="39"/>
      <c r="F26" s="145"/>
      <c r="G26" s="146"/>
      <c r="H26" s="146"/>
      <c r="I26" s="147"/>
      <c r="J26" s="35"/>
    </row>
    <row r="27" spans="1:11" x14ac:dyDescent="0.3">
      <c r="A27" s="137"/>
      <c r="B27" s="137"/>
      <c r="C27" s="40"/>
      <c r="D27" s="39"/>
      <c r="E27" s="39"/>
      <c r="F27" s="145"/>
      <c r="G27" s="146"/>
      <c r="H27" s="146"/>
      <c r="I27" s="147"/>
      <c r="J27" s="35"/>
    </row>
    <row r="28" spans="1:11" x14ac:dyDescent="0.3">
      <c r="A28" s="137"/>
      <c r="B28" s="137"/>
      <c r="C28" s="40"/>
      <c r="D28" s="39"/>
      <c r="E28" s="39"/>
      <c r="F28" s="145"/>
      <c r="G28" s="146"/>
      <c r="H28" s="146"/>
      <c r="I28" s="147"/>
      <c r="J28" s="28"/>
      <c r="K28" s="29"/>
    </row>
    <row r="29" spans="1:11" x14ac:dyDescent="0.3">
      <c r="A29" s="137"/>
      <c r="B29" s="137"/>
      <c r="C29" s="40"/>
      <c r="D29" s="39"/>
      <c r="E29" s="39"/>
      <c r="F29" s="148"/>
      <c r="G29" s="149"/>
      <c r="H29" s="149"/>
      <c r="I29" s="150"/>
      <c r="J29" s="30"/>
      <c r="K29" s="29"/>
    </row>
    <row r="30" spans="1:11" x14ac:dyDescent="0.3">
      <c r="A30" s="137"/>
      <c r="B30" s="137"/>
      <c r="C30" s="40"/>
      <c r="D30" s="39"/>
      <c r="E30" s="39"/>
      <c r="G30" s="39"/>
      <c r="H30" s="36"/>
      <c r="I30" s="36"/>
      <c r="J30" s="30"/>
      <c r="K30" s="29"/>
    </row>
    <row r="31" spans="1:11" x14ac:dyDescent="0.3">
      <c r="A31" s="137"/>
      <c r="B31" s="137"/>
      <c r="C31" s="40"/>
      <c r="D31" s="39"/>
      <c r="E31" s="39"/>
      <c r="F31" s="133" t="s">
        <v>45</v>
      </c>
      <c r="G31" s="134"/>
      <c r="H31" s="134"/>
      <c r="I31" s="135"/>
      <c r="J31" s="31"/>
      <c r="K31" s="29"/>
    </row>
    <row r="32" spans="1:11" x14ac:dyDescent="0.3">
      <c r="A32" s="137"/>
      <c r="B32" s="137"/>
      <c r="C32" s="40"/>
      <c r="D32" s="39"/>
      <c r="E32" s="39"/>
      <c r="F32" s="77"/>
      <c r="G32" s="86"/>
      <c r="H32" s="86"/>
      <c r="I32" s="78"/>
    </row>
    <row r="33" spans="1:9" x14ac:dyDescent="0.3">
      <c r="A33" s="137"/>
      <c r="B33" s="137"/>
      <c r="C33" s="40"/>
      <c r="D33" s="39"/>
      <c r="E33" s="39"/>
      <c r="F33" s="79"/>
      <c r="G33" s="87"/>
      <c r="H33" s="87"/>
      <c r="I33" s="80"/>
    </row>
    <row r="34" spans="1:9" x14ac:dyDescent="0.3">
      <c r="A34" s="137"/>
      <c r="B34" s="137"/>
      <c r="C34" s="40"/>
      <c r="D34" s="39"/>
      <c r="E34" s="39"/>
      <c r="F34" s="79"/>
      <c r="G34" s="87"/>
      <c r="H34" s="87"/>
      <c r="I34" s="80"/>
    </row>
    <row r="35" spans="1:9" x14ac:dyDescent="0.3">
      <c r="A35" s="137"/>
      <c r="B35" s="137"/>
      <c r="C35" s="40"/>
      <c r="D35" s="39"/>
      <c r="E35" s="39"/>
      <c r="F35" s="79"/>
      <c r="G35" s="87"/>
      <c r="H35" s="87"/>
      <c r="I35" s="80"/>
    </row>
    <row r="36" spans="1:9" x14ac:dyDescent="0.3">
      <c r="A36" s="137"/>
      <c r="B36" s="137"/>
      <c r="C36" s="40"/>
      <c r="D36" s="39"/>
      <c r="E36" s="39"/>
      <c r="F36" s="79"/>
      <c r="G36" s="87"/>
      <c r="H36" s="87"/>
      <c r="I36" s="80"/>
    </row>
    <row r="37" spans="1:9" x14ac:dyDescent="0.3">
      <c r="A37" s="137"/>
      <c r="B37" s="137"/>
      <c r="C37" s="40"/>
      <c r="D37" s="39"/>
      <c r="E37" s="39"/>
      <c r="F37" s="79"/>
      <c r="G37" s="87"/>
      <c r="H37" s="87"/>
      <c r="I37" s="80"/>
    </row>
    <row r="38" spans="1:9" x14ac:dyDescent="0.3">
      <c r="A38" s="137"/>
      <c r="B38" s="137"/>
      <c r="C38" s="40"/>
      <c r="D38" s="39"/>
      <c r="E38" s="39"/>
      <c r="F38" s="81"/>
      <c r="G38" s="88"/>
      <c r="H38" s="88"/>
      <c r="I38" s="82"/>
    </row>
    <row r="39" spans="1:9" x14ac:dyDescent="0.3">
      <c r="D39" s="46"/>
      <c r="E39" s="46"/>
      <c r="F39" s="46"/>
      <c r="G39" s="46"/>
    </row>
  </sheetData>
  <sheetProtection sheet="1" objects="1" scenarios="1"/>
  <mergeCells count="31">
    <mergeCell ref="A1:B1"/>
    <mergeCell ref="A2:H2"/>
    <mergeCell ref="F3:I3"/>
    <mergeCell ref="F4:I20"/>
    <mergeCell ref="A14:B14"/>
    <mergeCell ref="A15:B15"/>
    <mergeCell ref="A16:B16"/>
    <mergeCell ref="A17:B17"/>
    <mergeCell ref="A18:B18"/>
    <mergeCell ref="A19:D19"/>
    <mergeCell ref="A20:D20"/>
    <mergeCell ref="A21:D21"/>
    <mergeCell ref="H22:I22"/>
    <mergeCell ref="F24:I24"/>
    <mergeCell ref="A25:C25"/>
    <mergeCell ref="F25:I29"/>
    <mergeCell ref="A26:B26"/>
    <mergeCell ref="A27:B27"/>
    <mergeCell ref="A28:B28"/>
    <mergeCell ref="A29:B29"/>
    <mergeCell ref="A38:B38"/>
    <mergeCell ref="A30:B30"/>
    <mergeCell ref="A31:B31"/>
    <mergeCell ref="F31:I31"/>
    <mergeCell ref="A32:B32"/>
    <mergeCell ref="F32:I38"/>
    <mergeCell ref="A33:B33"/>
    <mergeCell ref="A34:B34"/>
    <mergeCell ref="A35:B35"/>
    <mergeCell ref="A36:B36"/>
    <mergeCell ref="A37:B37"/>
  </mergeCells>
  <dataValidations count="4">
    <dataValidation type="list" allowBlank="1" showInputMessage="1" showErrorMessage="1" sqref="C15:C18">
      <formula1>ChooseYesNo</formula1>
    </dataValidation>
    <dataValidation type="list" allowBlank="1" showInputMessage="1" showErrorMessage="1" sqref="D7">
      <formula1>RequestedItem</formula1>
    </dataValidation>
    <dataValidation type="list" allowBlank="1" showInputMessage="1" showErrorMessage="1" sqref="C11:D13 B13">
      <formula1>NewReplacement</formula1>
    </dataValidation>
    <dataValidation type="list" allowBlank="1" showInputMessage="1" showErrorMessage="1" sqref="B11">
      <formula1>NewReplacement2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Data!$D$15:$D$19</xm:f>
          </x14:formula1>
          <xm:sqref>B10</xm:sqref>
        </x14:dataValidation>
        <x14:dataValidation type="list" allowBlank="1" showInputMessage="1" showErrorMessage="1">
          <x14:formula1>
            <xm:f>Data!$A$15:$A$18</xm:f>
          </x14:formula1>
          <xm:sqref>B7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Data</vt:lpstr>
      <vt:lpstr>START HERE</vt:lpstr>
      <vt:lpstr>Instructional Request #1</vt:lpstr>
      <vt:lpstr>Instructional Request #2</vt:lpstr>
      <vt:lpstr>Instructional Request #3</vt:lpstr>
      <vt:lpstr>Non-Instructional Request #1</vt:lpstr>
      <vt:lpstr>Non-Instructional Request #2</vt:lpstr>
      <vt:lpstr>Non-Instructional Request #3</vt:lpstr>
      <vt:lpstr>Non-Instructional Request #4</vt:lpstr>
      <vt:lpstr>Non-Instructional Request #5</vt:lpstr>
      <vt:lpstr>Non-Instructional Request #6</vt:lpstr>
      <vt:lpstr>ChooseYesNo</vt:lpstr>
      <vt:lpstr>FundingSource3</vt:lpstr>
      <vt:lpstr>NewReplacement2</vt:lpstr>
      <vt:lpstr>Priority</vt:lpstr>
      <vt:lpstr>RequestedItem2</vt:lpstr>
      <vt:lpstr>YesNo</vt:lpstr>
    </vt:vector>
  </TitlesOfParts>
  <Company>Bakersfield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Services</dc:creator>
  <cp:lastModifiedBy>Todd Coston</cp:lastModifiedBy>
  <cp:lastPrinted>2014-03-31T15:53:09Z</cp:lastPrinted>
  <dcterms:created xsi:type="dcterms:W3CDTF">2011-04-18T17:08:01Z</dcterms:created>
  <dcterms:modified xsi:type="dcterms:W3CDTF">2014-04-03T22:27:18Z</dcterms:modified>
</cp:coreProperties>
</file>